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https://d.docs.live.net/dadbc42e1ad45017/7. Global EIP Programme/Spanish translation of manuals/"/>
    </mc:Choice>
  </mc:AlternateContent>
  <xr:revisionPtr revIDLastSave="55" documentId="8_{74FDA70F-2ADF-403C-A821-A425F135BDD3}" xr6:coauthVersionLast="45" xr6:coauthVersionMax="45" xr10:uidLastSave="{A56B219E-120D-450F-9A1E-C80F513688EB}"/>
  <bookViews>
    <workbookView xWindow="-110" yWindow="-110" windowWidth="18220" windowHeight="11620" tabRatio="894" firstSheet="7" activeTab="11" xr2:uid="{00000000-000D-0000-FFFF-FFFF00000000}"/>
  </bookViews>
  <sheets>
    <sheet name="INSTRUCCIONES" sheetId="41" r:id="rId1"/>
    <sheet name="Lista corta-información básica" sheetId="39" r:id="rId2"/>
    <sheet name="Preseleccionados" sheetId="35" r:id="rId3"/>
    <sheet name="Priorización" sheetId="32" r:id="rId4"/>
    <sheet name="Resumen de Priorización" sheetId="40" r:id="rId5"/>
    <sheet name="Gráficos - Priorización" sheetId="42" r:id="rId6"/>
    <sheet name="Revisión PEI - Parque A" sheetId="46" r:id="rId7"/>
    <sheet name="Revisión PEI - Parque B" sheetId="57" r:id="rId8"/>
    <sheet name="Revisión PEI - Parque C" sheetId="58" r:id="rId9"/>
    <sheet name="Revisión PEI - Parque D" sheetId="59" r:id="rId10"/>
    <sheet name="Revisión PEI - Parque E" sheetId="60" r:id="rId11"/>
    <sheet name="Revisión PEI- Gráficas" sheetId="51" r:id="rId12"/>
    <sheet name="Sheet1" sheetId="61" r:id="rId13"/>
  </sheets>
  <definedNames>
    <definedName name="Los_puntos_de_referencia_internacionales_incluidos_en_este_documento_de_trabajo_se_basan_en__UNIDO__World_Bank__GIZ__2017_._Un_Marco_Internacional_para_Parques_eco_Industriales._Versión_de_diciembre_de_2017." localSheetId="7">'Revisión PEI - Parque B'!$B$7</definedName>
    <definedName name="Los_puntos_de_referencia_internacionales_incluidos_en_este_documento_de_trabajo_se_basan_en__UNIDO__World_Bank__GIZ__2017_._Un_Marco_Internacional_para_Parques_eco_Industriales._Versión_de_diciembre_de_2017." localSheetId="8">'Revisión PEI - Parque C'!$B$7</definedName>
    <definedName name="Los_puntos_de_referencia_internacionales_incluidos_en_este_documento_de_trabajo_se_basan_en__UNIDO__World_Bank__GIZ__2017_._Un_Marco_Internacional_para_Parques_eco_Industriales._Versión_de_diciembre_de_2017." localSheetId="9">'Revisión PEI - Parque D'!$B$7</definedName>
    <definedName name="Los_puntos_de_referencia_internacionales_incluidos_en_este_documento_de_trabajo_se_basan_en__UNIDO__World_Bank__GIZ__2017_._Un_Marco_Internacional_para_Parques_eco_Industriales._Versión_de_diciembre_de_2017." localSheetId="10">'Revisión PEI - Parque E'!$B$7</definedName>
    <definedName name="Los_puntos_de_referencia_internacionales_incluidos_en_este_documento_de_trabajo_se_basan_en__UNIDO__World_Bank__GIZ__2017_._Un_Marco_Internacional_para_Parques_eco_Industriales._Versión_de_diciembre_de_2017.">'Revisión PEI - Parque A'!$B$7</definedName>
    <definedName name="_xlnm.Print_Area" localSheetId="5">'Gráficos - Priorización'!$A$1:$X$35</definedName>
    <definedName name="_xlnm.Print_Area" localSheetId="0">INSTRUCCIONES!$A$1:$CD$160</definedName>
    <definedName name="_xlnm.Print_Area" localSheetId="1">'Lista corta-información básica'!$A$1:$M$30</definedName>
    <definedName name="_xlnm.Print_Area" localSheetId="2">Preseleccionados!$A$1:$M$18</definedName>
    <definedName name="_xlnm.Print_Area" localSheetId="3">Priorización!$A$1:$Y$34</definedName>
    <definedName name="_xlnm.Print_Area" localSheetId="4">'Resumen de Priorización'!$A$1:$M$14</definedName>
    <definedName name="_xlnm.Print_Area" localSheetId="11">'Revisión PEI- Gráficas'!$A$1:$AA$30</definedName>
    <definedName name="_xlnm.Print_Titles" localSheetId="0">INSTRUCCIONES!$1:$3</definedName>
    <definedName name="_xlnm.Print_Titles" localSheetId="6">'Revisión PEI - Parque A'!$9:$10</definedName>
    <definedName name="_xlnm.Print_Titles" localSheetId="7">'Revisión PEI - Parque B'!$9:$10</definedName>
    <definedName name="_xlnm.Print_Titles" localSheetId="8">'Revisión PEI - Parque C'!$9:$10</definedName>
    <definedName name="_xlnm.Print_Titles" localSheetId="9">'Revisión PEI - Parque D'!$9:$10</definedName>
    <definedName name="_xlnm.Print_Titles" localSheetId="10">'Revisión PEI - Parque E'!$9:$10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51" l="1"/>
  <c r="H12" i="51"/>
  <c r="I12" i="51"/>
  <c r="C12" i="51"/>
  <c r="D12" i="51"/>
  <c r="E12" i="51"/>
  <c r="K12" i="51"/>
  <c r="J12" i="51"/>
  <c r="D8" i="51"/>
  <c r="F12" i="51"/>
  <c r="B12" i="51"/>
  <c r="G11" i="51"/>
  <c r="H11" i="51"/>
  <c r="I11" i="51"/>
  <c r="C11" i="51"/>
  <c r="D11" i="51"/>
  <c r="E11" i="51"/>
  <c r="K11" i="51"/>
  <c r="J11" i="51"/>
  <c r="F11" i="51"/>
  <c r="B11" i="51"/>
  <c r="G10" i="51"/>
  <c r="H10" i="51"/>
  <c r="I10" i="51"/>
  <c r="C10" i="51"/>
  <c r="D10" i="51"/>
  <c r="E10" i="51"/>
  <c r="K10" i="51"/>
  <c r="J10" i="51"/>
  <c r="F10" i="51"/>
  <c r="B10" i="51"/>
  <c r="G9" i="51"/>
  <c r="H9" i="51"/>
  <c r="I9" i="51"/>
  <c r="C9" i="51"/>
  <c r="D9" i="51"/>
  <c r="E9" i="51"/>
  <c r="K9" i="51"/>
  <c r="J9" i="51"/>
  <c r="F9" i="51"/>
  <c r="B9" i="51"/>
  <c r="G8" i="51"/>
  <c r="H8" i="51"/>
  <c r="I8" i="51"/>
  <c r="C8" i="51"/>
  <c r="E8" i="51"/>
  <c r="K8" i="51"/>
  <c r="J8" i="51"/>
  <c r="F8" i="51"/>
  <c r="B8" i="51"/>
  <c r="X34" i="32"/>
  <c r="L13" i="40"/>
  <c r="V34" i="32"/>
  <c r="K13" i="40"/>
  <c r="T34" i="32"/>
  <c r="J13" i="40"/>
  <c r="R34" i="32"/>
  <c r="I13" i="40"/>
  <c r="P34" i="32"/>
  <c r="H13" i="40"/>
  <c r="N34" i="32"/>
  <c r="G13" i="40"/>
  <c r="L34" i="32"/>
  <c r="F13" i="40"/>
  <c r="J34" i="32"/>
  <c r="E13" i="40"/>
  <c r="H34" i="32"/>
  <c r="D13" i="40"/>
  <c r="F34" i="32"/>
  <c r="C13" i="40"/>
  <c r="X33" i="32"/>
  <c r="L12" i="40"/>
  <c r="V33" i="32"/>
  <c r="K12" i="40"/>
  <c r="T33" i="32"/>
  <c r="J12" i="40"/>
  <c r="R33" i="32"/>
  <c r="I12" i="40"/>
  <c r="P33" i="32"/>
  <c r="H12" i="40"/>
  <c r="N33" i="32"/>
  <c r="G12" i="40"/>
  <c r="L33" i="32"/>
  <c r="F12" i="40"/>
  <c r="J33" i="32"/>
  <c r="E12" i="40"/>
  <c r="H33" i="32"/>
  <c r="D12" i="40"/>
  <c r="F33" i="32"/>
  <c r="C12" i="40"/>
  <c r="X28" i="32"/>
  <c r="L11" i="40"/>
  <c r="V28" i="32"/>
  <c r="K11" i="40"/>
  <c r="T28" i="32"/>
  <c r="J11" i="40"/>
  <c r="R28" i="32"/>
  <c r="I11" i="40"/>
  <c r="P28" i="32"/>
  <c r="H11" i="40"/>
  <c r="N28" i="32"/>
  <c r="G11" i="40"/>
  <c r="L28" i="32"/>
  <c r="F11" i="40"/>
  <c r="J28" i="32"/>
  <c r="E11" i="40"/>
  <c r="H28" i="32"/>
  <c r="D11" i="40"/>
  <c r="F28" i="32"/>
  <c r="C11" i="40"/>
  <c r="X23" i="32"/>
  <c r="L10" i="40"/>
  <c r="V23" i="32"/>
  <c r="K10" i="40"/>
  <c r="T23" i="32"/>
  <c r="J10" i="40"/>
  <c r="R23" i="32"/>
  <c r="I10" i="40"/>
  <c r="P23" i="32"/>
  <c r="H10" i="40"/>
  <c r="N23" i="32"/>
  <c r="G10" i="40"/>
  <c r="L23" i="32"/>
  <c r="F10" i="40"/>
  <c r="J23" i="32"/>
  <c r="E10" i="40"/>
  <c r="H23" i="32"/>
  <c r="D10" i="40"/>
  <c r="F23" i="32"/>
  <c r="C10" i="40"/>
  <c r="X20" i="32"/>
  <c r="L9" i="40"/>
  <c r="V20" i="32"/>
  <c r="K9" i="40"/>
  <c r="T20" i="32"/>
  <c r="J9" i="40"/>
  <c r="R20" i="32"/>
  <c r="I9" i="40"/>
  <c r="P20" i="32"/>
  <c r="H9" i="40"/>
  <c r="N20" i="32"/>
  <c r="G9" i="40"/>
  <c r="L20" i="32"/>
  <c r="F9" i="40"/>
  <c r="J20" i="32"/>
  <c r="E9" i="40"/>
  <c r="H20" i="32"/>
  <c r="D9" i="40"/>
  <c r="F20" i="32"/>
  <c r="C9" i="40"/>
  <c r="X16" i="32"/>
  <c r="L8" i="40"/>
  <c r="V16" i="32"/>
  <c r="K8" i="40"/>
  <c r="T16" i="32"/>
  <c r="J8" i="40"/>
  <c r="R16" i="32"/>
  <c r="I8" i="40"/>
  <c r="P16" i="32"/>
  <c r="H8" i="40"/>
  <c r="N16" i="32"/>
  <c r="G8" i="40"/>
  <c r="L16" i="32"/>
  <c r="F8" i="40"/>
  <c r="J16" i="32"/>
  <c r="E8" i="40"/>
  <c r="H16" i="32"/>
  <c r="D8" i="40"/>
  <c r="F16" i="32"/>
  <c r="C8" i="40"/>
  <c r="X12" i="32"/>
  <c r="L7" i="40"/>
  <c r="V12" i="32"/>
  <c r="K7" i="40"/>
  <c r="T12" i="32"/>
  <c r="J7" i="40"/>
  <c r="R12" i="32"/>
  <c r="I7" i="40"/>
  <c r="P12" i="32"/>
  <c r="H7" i="40"/>
  <c r="N12" i="32"/>
  <c r="G7" i="40"/>
  <c r="L12" i="32"/>
  <c r="F7" i="40"/>
  <c r="J12" i="32"/>
  <c r="E7" i="40"/>
  <c r="H12" i="32"/>
  <c r="D7" i="40"/>
  <c r="F12" i="32"/>
  <c r="C7" i="40"/>
  <c r="L6" i="40"/>
  <c r="K6" i="40"/>
  <c r="J6" i="40"/>
  <c r="I6" i="40"/>
  <c r="H6" i="40"/>
  <c r="G6" i="40"/>
  <c r="F6" i="40"/>
  <c r="E6" i="40"/>
  <c r="D6" i="40"/>
  <c r="C6" i="40"/>
  <c r="I34" i="32"/>
  <c r="G34" i="32"/>
  <c r="E34" i="32"/>
  <c r="D34" i="32"/>
  <c r="M17" i="35"/>
  <c r="L17" i="35"/>
  <c r="K17" i="35"/>
  <c r="J17" i="35"/>
  <c r="I17" i="35"/>
  <c r="H17" i="35"/>
  <c r="G17" i="35"/>
  <c r="F17" i="35"/>
  <c r="E17" i="35"/>
  <c r="D17" i="35"/>
  <c r="M7" i="35"/>
  <c r="L7" i="35"/>
  <c r="K7" i="35"/>
  <c r="J7" i="35"/>
  <c r="I7" i="35"/>
  <c r="H7" i="35"/>
  <c r="G7" i="35"/>
  <c r="F7" i="35"/>
  <c r="E7" i="35"/>
  <c r="D7" i="35"/>
</calcChain>
</file>

<file path=xl/sharedStrings.xml><?xml version="1.0" encoding="utf-8"?>
<sst xmlns="http://schemas.openxmlformats.org/spreadsheetml/2006/main" count="1852" uniqueCount="362">
  <si>
    <t>HERRAMIENTA DE SELECCIÓN PEI: INSTRUCCIONES</t>
  </si>
  <si>
    <t>RAZÓN DE LA HERRAMIENTA</t>
  </si>
  <si>
    <t>Antes de implementar proyectos de parques eco industriales, es importante comprender la línea de base y la idoneidad de los parques industriales existentes para transformarse en PEI. La idoneidad de los parques industriales para formar parte de un proyecto PEI depende de múltiples factores, como el compromiso de la gestión del parque, la diversidad de industrias ubicadas en el parque, así como la visibilidad y el potencial de replicabilidad. La selección de parques industriales a través de un proceso estructurado e integral es fundamental para evitar la selección de parques industriales inadecuados o menos favorables para proyectos de PEI con respecto a la gestión del parque, aspectos ambientales / sociales / económicos, replicación y visibilidad. Trabajar con un parque industrial inadecuado en un proyecto PEI probablemente resultará en un uso ineficiente de los recursos humanos y financieros del proyecto y sus partes interesadas nacionales.</t>
  </si>
  <si>
    <t>OBJETIVOS DE LA HERRAMIENTA</t>
  </si>
  <si>
    <t>El objetivo de esta herramienta es apoyar la selección de parques industriales con un alto potencial para el desarrollo de PEI y crear proyectos de PEI exitosos, visibles y replicables. Es especialmente útil ayudar en la selección de parques industriales existentes que podrían transformarse en PEI (brownfield), pero también puede usarse para la selección de áreas que albergarán un nuevo PEI (greenfield).</t>
  </si>
  <si>
    <t>PASOS E INSTRUCCIONES</t>
  </si>
  <si>
    <t>La herramienta está diseñada para ser utilizada por agencias de desarrollo internacionales (por ejemplo, miembros del personal de ONUDI) y proveedores de servicios (por ejemplo, Centros Nacionales de Producción más Limpia) que trabajan en proyectos de PEI o están involucrados en el proceso de selección de parques industriales para intervenciones de PEI.</t>
  </si>
  <si>
    <t>PASOS DE HERRAMIENTA</t>
  </si>
  <si>
    <t>INSTRUCCIONES DETALLADAS</t>
  </si>
  <si>
    <t>APROXIMADO TIEMPO DE COMPLETAR</t>
  </si>
  <si>
    <t>PASO 1</t>
  </si>
  <si>
    <t>La inversión de tiempo está sujeta al nivel de detalle deseado</t>
  </si>
  <si>
    <t>Análisis
sencillo</t>
  </si>
  <si>
    <t>Análisis
minucioso</t>
  </si>
  <si>
    <t>Haga una lista corta de parques industriales y recopile información básica</t>
  </si>
  <si>
    <t>Gerente / coordinador de agencia de desarrollo</t>
  </si>
  <si>
    <t>Experto / consultor</t>
  </si>
  <si>
    <t>Partes interesadas del gobierno</t>
  </si>
  <si>
    <t>Gestión de parques</t>
  </si>
  <si>
    <t>Lugar donde se puede emprender el trabajo</t>
  </si>
  <si>
    <t>El paso 1 se realiza en la oficina del experto / agencia de desarrollo. Es posible que se requieran visitas a oficinas gubernamentales (por ejemplo, cámaras de comercio). Las comunicaciones con los parques industriales se pueden hacer por teléfono.</t>
  </si>
  <si>
    <t>PASO 2</t>
  </si>
  <si>
    <t>Este paso implica la preselección de parques industriales con base en criterios mínimos de selección (por ejemplo, administración, tamaño, actividades industriales, leyes y regulaciones, confidencialidad, riesgo, ubicación, compromiso).
Los criterios de preselección son criterios binarios que pueden responderse con "Sí" o "No". Una respuesta "No" a uno o más criterios podría descalificar a un parque industrial para ser parte del proyecto PEI, o al menos desencadenar una discusión dentro del equipo del proyecto sobre la idoneidad del parque industrial respectivo. En la mayoría de los proyectos, no debe tener más de 10 parques para los próximos pasos.
Este paso se lleva a cabo en la hoja de trabajo "Pre-selección".</t>
  </si>
  <si>
    <t>Preselección de parques industriales</t>
  </si>
  <si>
    <t>El paso 2 se realiza en la oficina del experto / agencia de desarrollo. Las comunicaciones con los parques industriales se pueden hacer por teléfono (en algunos casos pueden requerirse visitas).</t>
  </si>
  <si>
    <t>PASO 3</t>
  </si>
  <si>
    <t>La priorización de los parques industriales preseleccionados se basa en un conjunto de criterios cualitativos formulados como declaraciones. Cada declaración necesita ser respondida para los parques preseleccionados, dando puntajes de 1 (totalmente incorrecto) a 6 (totalmente cierto). El peso de cada declaración de priorización se puede cambiar para reflejar las prioridades específicas del país.
La respuesta a cada enunciado generará un gráfico con el puntaje promedio de priorización para cada parque industrial, así como un gráfico con un puntaje de priorización en cada criterio (por ejemplo, gestión del parque, intervenciones ambientales / sociales / económicas, replicabilidad, visibilidad). Los gráficos presentan el potencial de los parques para transformarse en un PEI y características para la implementación exitosa e impactante del proyecto PEI.
El ejercicio de priorización se realiza en la hoja de trabajo "Priorización". Los gráficos se producen automáticamente en la hoja de trabajo "Gráficos - Priorización".</t>
  </si>
  <si>
    <t>Priorización de parques industriales preseleccionados</t>
  </si>
  <si>
    <t>El trabajo se realiza en la oficina del experto / agencia de desarrollo. Se recomienda visitar los parques seleccionados.</t>
  </si>
  <si>
    <t>PASO 4</t>
  </si>
  <si>
    <t>Revisión de parques prioritarios contra el marco internacional del PEI</t>
  </si>
  <si>
    <t>El trabajo preparatoriose realiza en la oficina del experto / agencia de desarrollo. Se requieren visitas a parques priorizados.</t>
  </si>
  <si>
    <t>PASO 5</t>
  </si>
  <si>
    <t>Selección final de parques industriales para proyecto PEI</t>
  </si>
  <si>
    <t>El trabajo se realiza en la oficina de experto/agencia de desarrollo. Se requieren reuniones con las partes interesadas del gobierno. Puede ser necesaria una segunda visita a parques seleccionados.</t>
  </si>
  <si>
    <t>EJEMPLO DE APLICACIÓN PRÁCTICA</t>
  </si>
  <si>
    <t>Revisión y selección de parques industriales para el Programa PEI Global de ONUDI (2019-2023)</t>
  </si>
  <si>
    <t>Lecciones aprendidas de la aplicación de herramientas</t>
  </si>
  <si>
    <t>La herramienta de selección PEI se aplicó con éxito para apoyar la selección de parques industriales para el Programa Global de Parques Eco Industriales (GEIPP) de la ONUDI. Las intervenciones a nivel de país de este programa se centran en iniciativas de PEI a medida en países seleccionados, incluidos Colombia, Egipto, Perú, Vietnam y Ucrania.
La herramienta proporcionó una metodología clara paso a paso para priorizar los parques industriales en cada país, y su aplicación posteriormente propuso un conjunto de parques industriales para asistencia (por ejemplo, asistencia técnica, desarrollo de capacidades y servicios de asesoramiento). La herramienta presentó el proceso de selección y los resultados de manera clara y transparente, y esto apoyó discusiones constructivas con los interesados ​​nacionales y el donante (Gobierno suizo a través de SECO) sobre la selección final de parques industriales para participar en el programa.</t>
  </si>
  <si>
    <t>• Para crear un proyecto exitoso con un impacto sustancial, es importante proporcionar asistencia personalizada a un número limitado de parques industriales cuidadosamente seleccionados, en lugar de distribuir los recursos disponibles en (demasiado) muchos parques.
• Los criterios de importancia clave para la implementación exitosa de un proyecto PEI son (1) un compromiso claro de la administración del parque; (2) recursos suficientes (por ejemplo, humanos, financieros) de gestión de parques para trabajar hacia un PEI; (3) número suficiente y diversidad de industrias ubicadas en el parque; y (4) las actividades industriales en el parque son representativas del panorama económico nacional para garantizar la replicación y la visibilidad (sostenibilidad del proyecto o programa).</t>
  </si>
  <si>
    <t>OTRAS LECTURAS</t>
  </si>
  <si>
    <t>Más información sobre las herramientas PEI de ONUDI</t>
  </si>
  <si>
    <t>Información sobre los Parques eco Industriales</t>
  </si>
  <si>
    <t>La Implementación de los PEI</t>
  </si>
  <si>
    <t>Manual for UNIDO Toolbox on Eco-Industrial Parks</t>
  </si>
  <si>
    <t>An International Framework for EIPs</t>
  </si>
  <si>
    <t xml:space="preserve">A Practitioner's Handbook For Eco-Industrial Parks </t>
  </si>
  <si>
    <t>Implementation Handbook for Eco-Industrial Parks</t>
  </si>
  <si>
    <t>(ONUDI 2019)</t>
  </si>
  <si>
    <t>(ONUDI, Grupo del Banco Mundial, GIZ, 2017)</t>
  </si>
  <si>
    <t>(ONUDI, Grupo del Banco Mundial, GIZ y MOTIE 2018)</t>
  </si>
  <si>
    <t>(ONUDI 2017)</t>
  </si>
  <si>
    <t>LISTA DE ACRÓMINOS</t>
  </si>
  <si>
    <r>
      <rPr>
        <sz val="11"/>
        <color theme="1"/>
        <rFont val="Calibri"/>
        <charset val="134"/>
        <scheme val="minor"/>
      </rPr>
      <t>CO</t>
    </r>
    <r>
      <rPr>
        <vertAlign val="subscript"/>
        <sz val="11"/>
        <color theme="1"/>
        <rFont val="Calibri"/>
        <charset val="134"/>
        <scheme val="minor"/>
      </rPr>
      <t>2</t>
    </r>
  </si>
  <si>
    <t>Dióxido de carbono</t>
  </si>
  <si>
    <r>
      <rPr>
        <sz val="11"/>
        <color theme="1"/>
        <rFont val="Calibri"/>
        <charset val="134"/>
        <scheme val="minor"/>
      </rPr>
      <t>CO</t>
    </r>
    <r>
      <rPr>
        <vertAlign val="subscript"/>
        <sz val="11"/>
        <color theme="1"/>
        <rFont val="Calibri"/>
        <charset val="134"/>
        <scheme val="minor"/>
      </rPr>
      <t>2</t>
    </r>
    <r>
      <rPr>
        <sz val="11"/>
        <color theme="1"/>
        <rFont val="Calibri"/>
        <charset val="134"/>
        <scheme val="minor"/>
      </rPr>
      <t>-eq</t>
    </r>
  </si>
  <si>
    <t>Dióxido de carbono equivalente</t>
  </si>
  <si>
    <t>PEI</t>
  </si>
  <si>
    <t>Parques Eco Industriales</t>
  </si>
  <si>
    <t>GEI</t>
  </si>
  <si>
    <t>Gases causantes del efecto invernadero</t>
  </si>
  <si>
    <t>GIZ</t>
  </si>
  <si>
    <t>Agencia Alemana de Cooperación Técnica</t>
  </si>
  <si>
    <t>NOx</t>
  </si>
  <si>
    <t>Óxido de nitrógeno</t>
  </si>
  <si>
    <t>OHSAS</t>
  </si>
  <si>
    <t>Sistema de Gestión de Seguridad y Salud en el Trabajo</t>
  </si>
  <si>
    <t>PML</t>
  </si>
  <si>
    <t>Producción más Limpia</t>
  </si>
  <si>
    <t>SECO</t>
  </si>
  <si>
    <t>Secretaría de Estado de Asuntos Económicos de Suiza</t>
  </si>
  <si>
    <t>PyME</t>
  </si>
  <si>
    <t>Pequeñas y medianas empresas (&lt;250 empleados)</t>
  </si>
  <si>
    <t>ONUDI</t>
  </si>
  <si>
    <t>Organización de las Naciones Unidas para el Desarrollo Industrial</t>
  </si>
  <si>
    <t>GBM</t>
  </si>
  <si>
    <t>Grupo del Banco Mundial</t>
  </si>
  <si>
    <t>QUEJAS O SUGERENCIAS</t>
  </si>
  <si>
    <t>Para preguntas, comentarios o solictudes de información, envíe un correo electrónico a:</t>
  </si>
  <si>
    <r>
      <rPr>
        <b/>
        <sz val="14"/>
        <color rgb="FF4C1966"/>
        <rFont val="Calibri"/>
        <charset val="134"/>
        <scheme val="minor"/>
      </rPr>
      <t xml:space="preserve">Versión de herramienta: </t>
    </r>
    <r>
      <rPr>
        <sz val="11"/>
        <rFont val="Calibri"/>
        <charset val="134"/>
        <scheme val="minor"/>
      </rPr>
      <t>V2, abril de 2019</t>
    </r>
  </si>
  <si>
    <r>
      <rPr>
        <b/>
        <sz val="14"/>
        <color rgb="FF4C1966"/>
        <rFont val="Calibri"/>
        <charset val="134"/>
        <scheme val="minor"/>
      </rPr>
      <t xml:space="preserve">Descargo de responsabilidad: </t>
    </r>
    <r>
      <rPr>
        <sz val="11"/>
        <color theme="1"/>
        <rFont val="Calibri"/>
        <charset val="134"/>
        <scheme val="minor"/>
      </rPr>
      <t>ONUDI no se hace responsable de la aplicación de esta herramienta y sus resultados. La responsabilidad exclusiva de la aplicación de la herramienta recae en el usuario de la herramienta.</t>
    </r>
  </si>
  <si>
    <t>Herramienta de selección PEI de ONUDI (V2)</t>
  </si>
  <si>
    <t>INFORMACIÓN BÁSICA</t>
  </si>
  <si>
    <t>PROCESO Y CRITERIOS
LISTA CORTA DE PARQUES INDUSTRIALES</t>
  </si>
  <si>
    <t>Proporcione una breve descripción del proceso y los criterios aplicados a la lista breve de los parques industriales y proporcione referencias a las bases de datos utilizadas</t>
  </si>
  <si>
    <t>PARQUE INDUSTRIAL 1</t>
  </si>
  <si>
    <t>PARQUE INDUSTRIAL 2</t>
  </si>
  <si>
    <t>PARQUE INDUSTRIAL 3</t>
  </si>
  <si>
    <t>PARQUE INDUSTRIAL 4</t>
  </si>
  <si>
    <t>PARQUE INDUSTRIAL 5</t>
  </si>
  <si>
    <t>PARQUE INDUSTRIAL 6</t>
  </si>
  <si>
    <t>PARQUE INDUSTRIAL 7</t>
  </si>
  <si>
    <t>PARQUE INDUSTRIAL 8</t>
  </si>
  <si>
    <t>PARQUE INDUSTRIAL 9</t>
  </si>
  <si>
    <t>PARQUE INDUSTRIAL 10</t>
  </si>
  <si>
    <t>Nombre del parque industrial</t>
  </si>
  <si>
    <t>Nombre de la administración / desarrollador del parque</t>
  </si>
  <si>
    <t>Modelo de gestión del parque</t>
  </si>
  <si>
    <t>Dirección / página web / número de teléfono del parque</t>
  </si>
  <si>
    <t>Enlace de Google Maps</t>
  </si>
  <si>
    <t>Superficie total (hectárea)</t>
  </si>
  <si>
    <t>Tipo de parque industrial (por ejemplo, brownfield o greenfield). Porcentaje aproximado desarrollado:</t>
  </si>
  <si>
    <t>Sector(es) industrial(es) clave(s) en el parque</t>
  </si>
  <si>
    <t>Número aproximado de empresas en el parque (industrial y no industrial)</t>
  </si>
  <si>
    <t>Número o porcentaje de pequeñas y medianas empresas (PyME)
(empresas con menos de 250 empleados)</t>
  </si>
  <si>
    <t>Número aproximado de trabajadores en el parque
(Número de mujeres y en qué puesto (por ejemplo, ¿administración?)</t>
  </si>
  <si>
    <t>Lista de infraestructuras y utilidades clave existentes</t>
  </si>
  <si>
    <t xml:space="preserve">
¿Escasez de agua en la región?</t>
  </si>
  <si>
    <t>¿Hay empresas ubicadas en el parque que producen grandes cantidades de desechos / subproductos? En caso afirmativo, ¿qué tipo de empresas?</t>
  </si>
  <si>
    <t>¿Factores económicos para el desarrollo industrial local (por ejemplo, favorable, desfavorable)?</t>
  </si>
  <si>
    <t>PRESELECCIÓN DE PARQUES
INDUSTRIALES DE LISTA CORTA</t>
  </si>
  <si>
    <t>Instrucciones: La siguiente lista de requisitos previos ayuda a hacer una primera selección y a mantener solo los parques industriales más relevantes (por ejemplo, no más de 10).</t>
  </si>
  <si>
    <t>Criterios</t>
  </si>
  <si>
    <t>Criterios de preselección
(los valores se pueden ajustar según el contexto nacional)</t>
  </si>
  <si>
    <t>Gestión del parque</t>
  </si>
  <si>
    <t>Seleccione</t>
  </si>
  <si>
    <t>Tamaño</t>
  </si>
  <si>
    <t>El área del parque es mayor a 100 hectáreas</t>
  </si>
  <si>
    <t>Actividades industriales</t>
  </si>
  <si>
    <t>El parque industrial apoya a las PyME, ya sea directamente en el parque industrial o indirectamente fuera del parque o a través de grandes corporaciones en el parque.</t>
  </si>
  <si>
    <t>Leyes y regulación</t>
  </si>
  <si>
    <t>No hay signos de actividades criminales o negocios ilegales en el parque industrial (el proyecto PEI puede abordar las dificultades para cumplir con las normas ambientales o sociales).</t>
  </si>
  <si>
    <t>Confidencialidad</t>
  </si>
  <si>
    <t>No hay actividades industriales muy sensibles y confidenciales en el parque (por ejemplo, empresas que trabajan con el Departamento de Defensa).</t>
  </si>
  <si>
    <t>Riesgo</t>
  </si>
  <si>
    <t>El parque industrial no está ubicado en un área muy sensible o de alto riesgo (por ejemplo, propenso a inundaciones).</t>
  </si>
  <si>
    <t>Ubicación</t>
  </si>
  <si>
    <t>Compromiso</t>
  </si>
  <si>
    <t>Hay indicios claros de que las industrias y la administración del parque quieren trabajar con el equipo del proyecto para mejorar el desempeño ambiental, social y económico del parque industrial.</t>
  </si>
  <si>
    <t>¿El parque industrial cumple TODOS los criterios de preselección?</t>
  </si>
  <si>
    <t>PRIORIZACIÓN - PREGUNTAS</t>
  </si>
  <si>
    <r>
      <rPr>
        <b/>
        <sz val="11"/>
        <color rgb="FF7030A0"/>
        <rFont val="Calibri"/>
        <charset val="134"/>
        <scheme val="minor"/>
      </rPr>
      <t>Instrucción:</t>
    </r>
    <r>
      <rPr>
        <sz val="11"/>
        <color theme="1"/>
        <rFont val="Calibri"/>
        <charset val="134"/>
        <scheme val="minor"/>
      </rPr>
      <t xml:space="preserve"> Responda preguntas para cada parque industrial, dando puntajes de 1 (totalmente en desacuerdo) a 6 (totalmente de acuerdo). Por defecto, cada criterio tiene la misma importancia (1), pero puede elegir un valor diferente (0.5 o 2).</t>
    </r>
  </si>
  <si>
    <t>Leyenda para calificar: 1 = Totalmente incorrecto / 2 = Incorrecto / 3 = Probablemente incorrecto / 4 = Probablemente cierto / 5 = Cierto / 6 = Totalmente cierto</t>
  </si>
  <si>
    <t>Criteria</t>
  </si>
  <si>
    <t>IMPORTANCIA
(0.5-2)</t>
  </si>
  <si>
    <t>JUSTIFICACIÓN
y comentarios sobre la importancia</t>
  </si>
  <si>
    <t>Nobre del Parque industrial</t>
  </si>
  <si>
    <t>Nobre de Parque industrial</t>
  </si>
  <si>
    <t>Puntuación
(1-6)</t>
  </si>
  <si>
    <t>Justificación / comentarios sobre la puntuación</t>
  </si>
  <si>
    <t>Puntuación 
(1-6)</t>
  </si>
  <si>
    <t>Administración
del parque</t>
  </si>
  <si>
    <t>El administrador o desarrollador del parque tiene suficientes recursos (por ejemplo, humanos, financieros) para trabajar hacia un PEI</t>
  </si>
  <si>
    <t>El parque industrial está diseñado de acuerdo con los documentos de los Planes Maestros disponibles (por ejemplo, zonificación de infraestructura y servicios públicos)</t>
  </si>
  <si>
    <t>La administración del parque demuestra un claro compromiso y disposición para trabajar en el proyecto PEI (por ejemplo, respuesta rápida al correo, personas entusiastas, compromiso del personal superior de administración del parque)</t>
  </si>
  <si>
    <t>Promedio ponderado: Administración del parque</t>
  </si>
  <si>
    <t>Aspectos
ambientales</t>
  </si>
  <si>
    <t>El número total (y la diversidad) de industrias ubicadas en el parque es suficiente para prever el desarrollo de sinergias industriales.</t>
  </si>
  <si>
    <t>La administración del parque y las industrias demuestran una clara disposición para desarrollar la eficiencia de los recursos y una producción más limpia.</t>
  </si>
  <si>
    <t>Promedio ponderado - Aspectos ambientales</t>
  </si>
  <si>
    <t>Aspectos sociales</t>
  </si>
  <si>
    <t>La reputación del parque es lo suficientemente buena como para permitir el desarrollo de colaboraciones comunitarias o gubernamentales a largo plazo y avanzadas.</t>
  </si>
  <si>
    <t>La administración del parque y las empresas inquilinas muestran compromiso para mejorar la igualdad de género y abordar activamente cualquier forma de discriminación</t>
  </si>
  <si>
    <t>Promedio ponderado - Aspectos sociales</t>
  </si>
  <si>
    <t>Aspectos económicos</t>
  </si>
  <si>
    <t>La administración y las industrias del parque tienen la capacidad de invertir (o atraer inversiones) en el desarrollo de nuevas infraestructuras o modificar las infraestructuras y servicios públicos existentes.</t>
  </si>
  <si>
    <t>El parque industrial estimula la economía local (es decir, atraer industrias, contribuir al desarrollo empresarial local y la creación de empleo, etc.)</t>
  </si>
  <si>
    <t>Promedio ponderado - Aspectos económicos</t>
  </si>
  <si>
    <t>Replicabilidad</t>
  </si>
  <si>
    <t>El tamaño de las empresas (en términos de número de trabajadores) y del parque industrial (en términos de área de tierra) es representativo de los promedios nacionales.</t>
  </si>
  <si>
    <t>Las características (por ejemplo, régimen fiscal, ubicación geográfica) del parque industrial son representativas de otros parques industriales en el país.</t>
  </si>
  <si>
    <t>Promedio ponderado - Replicabilidad</t>
  </si>
  <si>
    <t>Visibilidad</t>
  </si>
  <si>
    <t>El parque industrial es lo suficientemente grande y productivo para ser visible a escala nacional.</t>
  </si>
  <si>
    <t>El parque industrial tiene un potencial significativo para colaborar con otros proyectos de desarrollo sostenible en el país.</t>
  </si>
  <si>
    <t>El parque industrial está alineado con las políticas y prioridades existentes del gobierno local, regional y nacional.</t>
  </si>
  <si>
    <t>Las partes interesadas implicadas en el desarrollo del PEI estarían interesadas en compartir su experiencia (por ejemplo, participación en conferencias, talleres, entrevistas)</t>
  </si>
  <si>
    <t>Promedio ponderado - Visibilidad</t>
  </si>
  <si>
    <r>
      <rPr>
        <b/>
        <sz val="11"/>
        <rFont val="Calibri"/>
        <charset val="134"/>
        <scheme val="minor"/>
      </rPr>
      <t>PROMEDIO DE IMPORTANCIA PUNTUACI</t>
    </r>
    <r>
      <rPr>
        <b/>
        <sz val="11"/>
        <rFont val="Calibri"/>
        <charset val="134"/>
      </rPr>
      <t>ÓN:</t>
    </r>
  </si>
  <si>
    <t>PRIORIZACIÓN
Resumen de puntuación</t>
  </si>
  <si>
    <r>
      <rPr>
        <b/>
        <sz val="11"/>
        <color rgb="FF7D508C"/>
        <rFont val="Calibri"/>
        <charset val="134"/>
        <scheme val="minor"/>
      </rPr>
      <t>Instrucción:</t>
    </r>
    <r>
      <rPr>
        <sz val="11"/>
        <color theme="1"/>
        <rFont val="Calibri"/>
        <charset val="134"/>
        <scheme val="minor"/>
      </rPr>
      <t xml:space="preserve"> los puntajes en esta hoja de trabajo se calculan automáticamente, en función de la hoja de trabajo de priorización</t>
    </r>
  </si>
  <si>
    <t>Gestión de parque</t>
  </si>
  <si>
    <t>Intervencion ambiental</t>
  </si>
  <si>
    <t>Intervencion ambientales</t>
  </si>
  <si>
    <t>Intervencion económicas</t>
  </si>
  <si>
    <t>TOTAL</t>
  </si>
  <si>
    <t>RESUMEN - PUNTUACIÓN DE PRIORIZACIÓN</t>
  </si>
  <si>
    <t>REVISIÓN DEL PARQUE INDUSTRIAL
CONTRA MARCO INTERNACIONAL PEI</t>
  </si>
  <si>
    <t>Nombre del parque:</t>
  </si>
  <si>
    <t>Nombre de parque A</t>
  </si>
  <si>
    <t>Fecha de evaluación:</t>
  </si>
  <si>
    <t>Insertar la fecha</t>
  </si>
  <si>
    <t>Nombre de los revisores:</t>
  </si>
  <si>
    <t>Insertar nombres/organizaciones</t>
  </si>
  <si>
    <t>Los puntos de referencia internacionales incluidos en este documento de trabajo se basan en: UNIDO, World Bank, GIZ (2017). Un Marco Internacional para Parques eco Industriales. Versión de diciembre de 2017.</t>
  </si>
  <si>
    <t>MARCO INTERNACIONAL PEI (ONUDI, GBM, GIZ, 2017)</t>
  </si>
  <si>
    <t>EVALUACIÓN DEL PARQUE INDUSTRIAL</t>
  </si>
  <si>
    <t>Tema</t>
  </si>
  <si>
    <t>Subtema</t>
  </si>
  <si>
    <r>
      <rPr>
        <b/>
        <sz val="11"/>
        <color theme="1"/>
        <rFont val="Calibri"/>
        <charset val="134"/>
        <scheme val="minor"/>
      </rPr>
      <t xml:space="preserve">Prerequisitos de PEI e indicadores de rendimiento
(incluidos los valores objetivo)
</t>
    </r>
    <r>
      <rPr>
        <sz val="11"/>
        <color theme="1"/>
        <rFont val="Calibri"/>
        <charset val="134"/>
        <scheme val="minor"/>
      </rPr>
      <t>Para más detalles, consulte la publicación del Marco Internacional PEI</t>
    </r>
  </si>
  <si>
    <t>¿Cumple con el punto de referencia PEI?
¿ACTUALMENTE?</t>
  </si>
  <si>
    <r>
      <rPr>
        <b/>
        <sz val="11"/>
        <rFont val="Calibri"/>
        <charset val="134"/>
        <scheme val="minor"/>
      </rPr>
      <t xml:space="preserve">Notas y evidencia sobre el desempeño actual del parque industrial
</t>
    </r>
    <r>
      <rPr>
        <sz val="11"/>
        <rFont val="Calibri"/>
        <charset val="134"/>
        <scheme val="minor"/>
      </rPr>
      <t>Por favor cuantifique donde sea posible</t>
    </r>
  </si>
  <si>
    <t>ADMINISTRACIÓN DEL PARQUE: Prerrequisitos de PEI ("imprescindible para PEI")</t>
  </si>
  <si>
    <t>Servicios de administración de parques</t>
  </si>
  <si>
    <t>Entidad de administración del parque</t>
  </si>
  <si>
    <t>Propiedad del parque e infraestructura común</t>
  </si>
  <si>
    <t>Monitoreo y gestión de riesgos</t>
  </si>
  <si>
    <t>Monitoreo de desempeño y riesgos</t>
  </si>
  <si>
    <t>Cuando sea necesario, la administración del parque tiene un plan para reaccionar ante posibles impactos negativos debido a los riesgos del cambio climático (olas de calor y sequías, tormentas y eventos de inundaciones).</t>
  </si>
  <si>
    <t>Información sobre normas y estándares aplicables.</t>
  </si>
  <si>
    <t>La entidad de administración del parque cuenta con un sistema operativo para cumplir con las regulaciones locales o nacionales y las normas internacionales aplicables al parque industrial.</t>
  </si>
  <si>
    <t>Planificación y zonificación</t>
  </si>
  <si>
    <t>Plan Maestro</t>
  </si>
  <si>
    <t>ADMINISTRACIÓN DEL PARQUE: Indicadores de desempeño</t>
  </si>
  <si>
    <t>Empoderamiento de la administración.</t>
  </si>
  <si>
    <t>Propiedad de la entidad de administración del parque e infraestructura común</t>
  </si>
  <si>
    <t>Al menos el 75% de las empresas residentes indican satisfacción con respecto a la provisión de servicios e infraestructura común por parte de la entidad de gestión del parque (o agencia alternativa, cuando corresponda).</t>
  </si>
  <si>
    <t>Rendimiento de PEI y gestión de riesgos críticos</t>
  </si>
  <si>
    <t>MEDIO AMBIENTE: Prerrequisitos de PEI ("imprescindible para PEI")</t>
  </si>
  <si>
    <t>Gestión y seguimiento</t>
  </si>
  <si>
    <t>Sistemas de gestión ambiental o energética</t>
  </si>
  <si>
    <t>La entidad de administración del parque opera un sistema de gestión ambiental y energética en línea con los estándares certificados internacionalmente</t>
  </si>
  <si>
    <t>Energía</t>
  </si>
  <si>
    <t>Eficiencia energética</t>
  </si>
  <si>
    <t>Existen programas y documentos de respaldo para mejorar la eficiencia energética de las empresas residentes</t>
  </si>
  <si>
    <t>Intercambio de energía térmica residual.</t>
  </si>
  <si>
    <t>Agua</t>
  </si>
  <si>
    <t>Eficiencia del agua, reutilización y reciclaje.</t>
  </si>
  <si>
    <t>La entidad de gestión del parque tiene planes demostrables y (preferiblemente) evidencia documentada previa para aumentar la reutilización del agua a corto y mediano plazo.</t>
  </si>
  <si>
    <t>Cambio climático y el ambiente natural</t>
  </si>
  <si>
    <t>Aire, emisiones de GEI y prevención de la contaminación.</t>
  </si>
  <si>
    <t>La entidad de administración del parque cuenta con un plan para evaluar los impactos ambientales operativos y tiene como objetivo limitar el impacto en los servicios locales prioritarios del ecosistema.</t>
  </si>
  <si>
    <t>MEDIO AMBIENTE: Indicadores de desempeño</t>
  </si>
  <si>
    <t>Sistemas de gestión ambiental y energética</t>
  </si>
  <si>
    <t>Al menos el 40% de las empresas residentes con más de 250 empleados cuentan con un sistema de gestión ambiental y energética que está en línea con las normas certificadas internacionalmente.</t>
  </si>
  <si>
    <t>Consumo de energía</t>
  </si>
  <si>
    <t>Al menos el 90% de las instalaciones combinadas del parque y el consumo de energía a nivel de empresa cuentan con sistemas de medición y monitoreo.</t>
  </si>
  <si>
    <t>Energia renovable y limpia</t>
  </si>
  <si>
    <t>La entidad de gestión del parque establece y trabaja hacia objetivos ambiciosos de intensidad energética por unidad de producción (rotación de kWh / $) para el parque y sus residentes.</t>
  </si>
  <si>
    <t>Consumo de agua</t>
  </si>
  <si>
    <t>El 100% de la demanda total de agua de las empresas en el parque industrial no tiene impactos negativos significativos en las fuentes locales de agua o las comunidades locales.</t>
  </si>
  <si>
    <t>Tratamiento de aguas</t>
  </si>
  <si>
    <t>Al menos el 95% de las aguas residuales industriales generadas por el parque industrial y las empresas residentes se tratan con estándares ambientales apropiados.</t>
  </si>
  <si>
    <t>Eficiencia del agua, reutilización y reciclaje</t>
  </si>
  <si>
    <t>Al menos el 50% del total de aguas residuales industriales de las empresas en el parque se reutiliza de manera responsable dentro o fuera del parque industrial.</t>
  </si>
  <si>
    <t>Residuos y uso de materiales</t>
  </si>
  <si>
    <t>Residuos y subproductos reutilización y reciclaje</t>
  </si>
  <si>
    <t>Al menos el 20% de los residuos sólidos generados por las empresas es reutilizado por otras empresas, comunidades vecinas o municipios.</t>
  </si>
  <si>
    <t>Materiales peligrosos y tóxicos.</t>
  </si>
  <si>
    <t>El 100% de las empresas en el parque manejan, almacenan, transportan y eliminan adecuadamente los materiales tóxicos y peligrosos.</t>
  </si>
  <si>
    <t>Deposito de basura</t>
  </si>
  <si>
    <t>Menos del 50% de los desechos generados por las empresas en el parque industrial van a los vertederos.</t>
  </si>
  <si>
    <t>Flora y fauna</t>
  </si>
  <si>
    <t>Al menos el 5% del espacio abierto en el parque se usa para la flora y fauna nativas.</t>
  </si>
  <si>
    <t>Al menos el 50% de las empresas en el parque tienen estrategias de prevención de contaminación y reducción de emisiones para reducir la intensidad y el flujo masivo de contaminación más allá de las regulaciones nacionales.</t>
  </si>
  <si>
    <t>Al menos el 30% de los mayores contaminadores en parques industriales tienen un marco de gestión de riesgos.</t>
  </si>
  <si>
    <t>SOCIAL: Prerrequisitos de PEI ("imprescindible para PEI")</t>
  </si>
  <si>
    <t>Sistemas de gestion social</t>
  </si>
  <si>
    <t>Equipo administrativo</t>
  </si>
  <si>
    <t>Existe personal dedicado (como parte de la entidad de administración del parque) para planificar y gestionar los estándares de calidad social.</t>
  </si>
  <si>
    <t>Infraestructura social</t>
  </si>
  <si>
    <t>Infraestructura social primaria</t>
  </si>
  <si>
    <t>La infraestructura social primaria esencial se ha proporcionado adecuadamente en el plan maestro del sitio y está completamente operativa en el parque.</t>
  </si>
  <si>
    <t>SOCIAL: Indicadores de desempeño</t>
  </si>
  <si>
    <t>Sistema de gestión de OHSAS</t>
  </si>
  <si>
    <t>Al menos el 75% de todas las empresas en el parque industrial con más de 250 empleados tienen un sistema de gestión de OHSAS que funciona bien.</t>
  </si>
  <si>
    <t>Manejo de reclamos</t>
  </si>
  <si>
    <t>El 100% de las quejas recibidas por la entidad administrativo del parque se abordan en un plazo de 90 días.</t>
  </si>
  <si>
    <t>Al menos el 60% de las quejas recibidas por la entidad administrativo del parque se llevan a la conclusión.</t>
  </si>
  <si>
    <t>Al menos el 75% de todas las empresas en el parque industrial con más de 250 empleados cuentan con un sistema de código de conducta para tratar las quejas.</t>
  </si>
  <si>
    <t>Al menos el 75% de todas las empresas en el parque industrial con más de 250 empleados cuentan con un sistema de prevención y respuesta al acoso.</t>
  </si>
  <si>
    <t>Al menos el 80% de los empleados encuestados reportan satisfacción con la infraestructura social.</t>
  </si>
  <si>
    <t>Seguridad del Parque industrial</t>
  </si>
  <si>
    <t>El 100% de los problemas de seguridad informados se abordan adecuadamente dentro de los 30 días</t>
  </si>
  <si>
    <t>Creación de capacidad</t>
  </si>
  <si>
    <t>El 75% de todas las empresas en el parque industrial con más de 250 empleados tienen un programa de capacitación y el desarrollo de habilidades profesionales.</t>
  </si>
  <si>
    <t>Al menos el 20% de la fuerza laboral femenina se beneficia de la infraestructura y programas de apoyo disponibles para el desarrollo de habilidades.</t>
  </si>
  <si>
    <t>Alcance a la comunidad local</t>
  </si>
  <si>
    <t>Diálogo comunitario</t>
  </si>
  <si>
    <t>Al menos el 80% de los miembros de la comunidad encuestados están satisfechos con el diálogo comunitario.</t>
  </si>
  <si>
    <t>Alcance comunitario</t>
  </si>
  <si>
    <t>Más del 80% de los miembros de la comunidad encuestados consideran positivos al menos dos actividades de divulgación que la entidad de administración del parque implementa anualmente.</t>
  </si>
  <si>
    <t>ECONÓMICO: Prerrequisitos de PEI ("imprescindible para PEI")</t>
  </si>
  <si>
    <t>Generación de empleo</t>
  </si>
  <si>
    <t>Tipo de empleo</t>
  </si>
  <si>
    <t>La entidad de administración del parque tiene planes para generar números específicos y tipos de trabajos (incluyendo diversidad e inclusión) de acuerdo con los objetivos del gobierno.</t>
  </si>
  <si>
    <t>Promoción de negocios locales y PyME</t>
  </si>
  <si>
    <t>Desarrollo de las PyME</t>
  </si>
  <si>
    <t>La entidad de administración del parque permite y promueve el establecimiento de PyME que brindan servicios y aumentan valor a los residentes del parque.</t>
  </si>
  <si>
    <t>Creación de valor económico</t>
  </si>
  <si>
    <t>Demanda del mercado de servicios e infraestructura PEI</t>
  </si>
  <si>
    <t>PEI cumple con los intereses económicos del gobierno</t>
  </si>
  <si>
    <t>ECONÓMICO:  Indicadores de desempeño</t>
  </si>
  <si>
    <t>Generación de empleo local.</t>
  </si>
  <si>
    <t>Al menos el 60% del total de trabajadores empleados en el parque industrial vive a una distancia corta de desplazamiento.</t>
  </si>
  <si>
    <t>TIPO de empleo</t>
  </si>
  <si>
    <t>Al menos el 25% del total de trabajadores de la empresa en el parque industrial están empleados a través de un empleo directo y contratos permanentes.</t>
  </si>
  <si>
    <t>Valor agregado local</t>
  </si>
  <si>
    <t>Al menos el 25% de las empresas residentes utilizan proveedores locales o proveedores de servicios por al menos el 80% del valor total de adquisición.</t>
  </si>
  <si>
    <t>Parque listo para inversión para empresas</t>
  </si>
  <si>
    <t>Nombre de parque B</t>
  </si>
  <si>
    <t>MARCO INTERNACIONAL EIP (ONUDI, GBM, GIZ, 2017)</t>
  </si>
  <si>
    <t>Type of employment</t>
  </si>
  <si>
    <t>Nombre de parque C</t>
  </si>
  <si>
    <t>Nombre de parque D</t>
  </si>
  <si>
    <t>Nombre de parque E</t>
  </si>
  <si>
    <t>RESUMEN - REVISIÓN DE PARQUES INDUSTRIALES
CONTRA EL MARCO INTERNACIONAL PEI</t>
  </si>
  <si>
    <t>% de puntos de referencia PEI aplicables cumplidos
De acuerdo con el Marco Internacional de PEI (ONUDI, GBM y GIZ, 2017)</t>
  </si>
  <si>
    <t>Parques industriales priorizados
Parques con la puntuación más alta en la hoja de trabajo "Gráfico - Priorización"</t>
  </si>
  <si>
    <t>Actuación actual</t>
  </si>
  <si>
    <t>Desempeño previsto en 2-3 años</t>
  </si>
  <si>
    <t>Potencial de mejora</t>
  </si>
  <si>
    <t>Cuenta "Sí"
(importancia 1) +
"Para confirmar" (importancia 0.5)</t>
  </si>
  <si>
    <t>Puntos de referencia totales
excl. "No aplica"</t>
  </si>
  <si>
    <t>% de puntos de referencia aplicables cumplidos</t>
  </si>
  <si>
    <t>Confianza
(+/-)</t>
  </si>
  <si>
    <t>1 persona-día</t>
  </si>
  <si>
    <t>2 persona-día</t>
  </si>
  <si>
    <t>1 a 2 persona-día</t>
  </si>
  <si>
    <t>2 a 4 persona-día</t>
  </si>
  <si>
    <t>0.25 persona-día</t>
  </si>
  <si>
    <t>0.5 ppersona-día</t>
  </si>
  <si>
    <t>0.1 ppersona-día
por parque</t>
  </si>
  <si>
    <t>0.2 persona-día
por parque</t>
  </si>
  <si>
    <t>0.5 persona-día</t>
  </si>
  <si>
    <t>0.5 a 1 persona-día</t>
  </si>
  <si>
    <t>0.1 persona-día
por parque</t>
  </si>
  <si>
    <t>0 persona-día</t>
  </si>
  <si>
    <t>2 a 3 persona-día</t>
  </si>
  <si>
    <t>3 a 5 persona-día</t>
  </si>
  <si>
    <t>0.25 persona-día
por parque</t>
  </si>
  <si>
    <t>0.5 persona-día
por parque</t>
  </si>
  <si>
    <t>2 o 3  persona-día</t>
  </si>
  <si>
    <t>El Paso 1 generalmente se basa en una revisión de las bases de datos nacionales disponibles listado de los diferentes tipos de parques industriales en el país.
El listado de parques industriales debe ser examinada para obtener una lista corta de parques industriales. Los criterios de detección son únicos para cada país y proyecto, pero podrían incluir: parque activo; Información de contacto disponible; Ubicación accesible; Brownfield (&gt; 50% desarrollado).
Se prevé que hasta 10-15 parques industriales pueden ser seleccionados para su consideración en el proceso de selección para un proyecto PEI (este número puede variar dependiendo de los recursos disponibles).
Recopile información básica sobre los parques industriales preseleccionados (por ejemplo, modelo de gestión del parque, superficie total, sectores industriales y número de empresas presentes en el parque).
Proporcione detalles del proceso de lista corta y datos básicos recopilados en la hoja de trabajo "Lista corta e información básica".</t>
  </si>
  <si>
    <t>Los parques industriales priorizados del paso 3 se revisan en relación con el Marco Internacional para Parques Ecoindustriales (ONUDI, BGM, GIZ, 2017, ver enlace a continuación). Esta revisión indica el desempeño actual de los parques con base en los criterios proporcionados en el marco internacional y el puntaje (en términos de% de criterios cumplidos) previsto al final del proyecto PEI (basado en la opinión ex ante de expertos ).
Se recomienda una revisión del Marco internacional de PEI solo para parques con un alto puntaje de prioridad (resultado del paso 3) y no para todos los parques. La revisión no pretende ser tan detallada como una evaluación. Es posible seleccionar "Para confirmar" para criterios que no pueden evaluarse fácilmente. En este caso, se dará una puntuación de 0,5 en los resultados (hoja de trabajo "Revisión EIP - Gráficos").
Hay una hoja de trabajo separada para la revisión de cada parque (por ejemplo, "Revisión PEI - Parque A", "Revisión PEI - Parque B", etc.). En la mayoría de los proyectos, no debe tener más de 5 parques para revisar.
En la hoja de trabajo "Revisión PEI - Gráficos", las cifras se producen automáticamente con los resultados de las revisiones PEI de los parques.</t>
  </si>
  <si>
    <t>La priorización (Paso 3) junto con las revisiones contra el marco internacional (Paso 4) apoyan la selección de parques industriales adecuados y más favorables para un proyecto PEI. El número y los tipos de parques industriales que se seleccionarán dependerán del alcance y los recursos disponibles (financieros y humanos), así como del contexto nacional y las prioridades de las agencias gubernamentales y los donantes.
Hay varias opciones disponibles para los tipos de parques industriales para seleccionar para un proyecto PEI. Un enfoque es seleccionar un parque industrial "modelo" en combinación con uno o más parques de bajo rendimiento con un potencial de mejora significativo. El parque modelo tiene un alto rendimiento actual con respecto al Marco Internacional de PEI y podría servir como un ejemplo líder en el país para alentar a otros parques a transformarse en un PEI.
Las brechas identificadas a través de las revisiones contra el Marco Internacional de PEI proporcionan una buena base para abarcar las intervenciones de PEI para un proyecto. En general, las intervenciones de PEI incluyen una combinación de asistencia técnica, servicios de asesoramiento específicos, creación de capacidad y sensibilización para la gestión de parques, empresas arrendatarias y otras partes interesadas nacionales (por ejemplo, agencias gubernamentales locales y nacionales).</t>
  </si>
  <si>
    <t>Un manual para profesionales del Marco PEI</t>
  </si>
  <si>
    <t>Propietario del parque (por ejemplo, inversión extranjera directa)</t>
  </si>
  <si>
    <t>Condiciones clave que afectan a parque industrial</t>
  </si>
  <si>
    <t>¿La contaminación del agua es un problema en la región?</t>
  </si>
  <si>
    <t>¿Hay empresas intensivas en agua ubicadas en el parque?
En caso afirmativo, ¿qué tipo de empresas?</t>
  </si>
  <si>
    <t>¿Hay empresas demandantes de energía ubicadas en el parque? En caso afirmativo, ¿qué tipo de empresas?</t>
  </si>
  <si>
    <t>¿Hay congestión de tráfico en la región?</t>
  </si>
  <si>
    <r>
      <t>¿hay contaminación atmosférica significativa (e.g. SO</t>
    </r>
    <r>
      <rPr>
        <b/>
        <vertAlign val="subscript"/>
        <sz val="10"/>
        <color theme="1"/>
        <rFont val="Calibri"/>
        <charset val="134"/>
        <scheme val="minor"/>
      </rPr>
      <t>2</t>
    </r>
    <r>
      <rPr>
        <b/>
        <sz val="10"/>
        <color theme="1"/>
        <rFont val="Calibri"/>
        <charset val="134"/>
        <scheme val="minor"/>
      </rPr>
      <t>, NO</t>
    </r>
    <r>
      <rPr>
        <b/>
        <vertAlign val="subscript"/>
        <sz val="10"/>
        <color theme="1"/>
        <rFont val="Calibri"/>
        <charset val="134"/>
        <scheme val="minor"/>
      </rPr>
      <t>x</t>
    </r>
    <r>
      <rPr>
        <b/>
        <sz val="10"/>
        <color theme="1"/>
        <rFont val="Calibri"/>
        <charset val="134"/>
        <scheme val="minor"/>
      </rPr>
      <t>)?</t>
    </r>
  </si>
  <si>
    <t>¿Como es la reputación general del parque industrial por parte de las comunidades y representantes del gobierno?</t>
  </si>
  <si>
    <t>Existe una entidad de administración de parques o agencia alternativa específica, como corresponda, para manejar la planificación, las operaciones y la gestión y el monitoreo del parque (con una dirección válida).</t>
  </si>
  <si>
    <t>Se encuentra en parque industrial un número suficiente de industrias (&gt; 15) con actividades productivas distintas (por ejemplo, no almacén) .</t>
  </si>
  <si>
    <t>Los profesionales que trabajarán en el proyecto PEI (por ejemplo, consultores nacionales e internacionales) puede acceder fácilmente al parque industrial.</t>
  </si>
  <si>
    <t>Criterio</t>
  </si>
  <si>
    <t>DECLARACIONES DE PRIORIZACIÓN
Se puede atribuir una puntuación alta si se está de acuerdo en lo siguiente</t>
  </si>
  <si>
    <t>Es técnicamente posible mejorar el desempeño ambiental del parque industrial (por ejemplo, espacio libre para la construcción de la PTAR, potencial para la generación de electricidad renovable)</t>
  </si>
  <si>
    <t>Las industrias y la administración del parque ofrecen de las condiciones laborales. Por ejemplo, las condiciones de trabajo cumplen con las normas nacionales y sectoriales (o cuando sea posible, van más allá del cumplimiento)</t>
  </si>
  <si>
    <t>Las actividades industriales presentes en el parque son representativas de las actividades económicas nacionales.</t>
  </si>
  <si>
    <t>La compañía desarrolladora / administradora opera más de 1 parque industrial en el país o internacionalmente, o está interesado en desarrollar más parques en un futuro cercano</t>
  </si>
  <si>
    <t>¿Cúal es el rendimiento deseado?
(en 2-3 AÑOS)</t>
  </si>
  <si>
    <t>Existe una entidad de administración de parques diferenciada (o agencia alternativa, cuando corresponda) para manejar la planificación, las operaciones, la gestión y el monitoreo del parque.</t>
  </si>
  <si>
    <t>Existe una entidad de administración de parquesdiferenciada (o agencia alternativa, cuando corresponda) para manejar la planificación, las operaciones, la gestión y el monitoreo del parque.</t>
  </si>
  <si>
    <t>Entidad de administración del parque implementa para administrar y mantener la propiedad del parque industrial, la infraestructura común y los servicios según lo prescrito en el contrato del inquilino y el Plan Maestro del parque.</t>
  </si>
  <si>
    <t>La entidad de administración del parque mantiene un sistema de monitoreo funcional, rastreando:
• Progreso en el desempeño ambiental, social y económico a nivel de parque.
• Factores de riesgo críticos y respuestas relacionadas.</t>
  </si>
  <si>
    <t>Se ha desarrollado un Plan Maestro (o documento de planificación equivalente) para el parque industrial nuevo y existente y se revisa periódicamente (y se actualiza si es necesario).</t>
  </si>
  <si>
    <t>El 100% de las empresas en el parque industrial han firmado un contrato de residencia / estatutos del parque / código de conducta</t>
  </si>
  <si>
    <t>Al menos cada 6 meses, la entidad de administración del parque monitorea y prepara informes consolidados sobre el logro de las metas objetivo como se documenta en este marco</t>
  </si>
  <si>
    <t>Existe una estrategia de recuperación de calor industrial para investigar las oportunidades de recuperación de calor y energía para las principales empresas que consumen energía en el parque.</t>
  </si>
  <si>
    <t>Se ha establecido un programa para monitorear, mitigar  o minimizar las emisiones de GEI. Existe evidencia clara de los pasos dados para introducir actividades de mitigación.</t>
  </si>
  <si>
    <t>Evaluación ambiental y servicios ecologicos.</t>
  </si>
  <si>
    <t>El uso total de energía renovable en el parque industrial es igual o mayor que el promedio anual de la combinación de la red energética nacional.</t>
  </si>
  <si>
    <t>La entidad de administración del parque establece y trabaja hacia metas ambiciosas (más allá de las normas de la industria) de intensidad de carbono (kilogramos máximos de dióxido de carbono equivalente (kg CO2-eq) / kilovatio hora (kWh) para el parque y sus residentes.</t>
  </si>
  <si>
    <t>Respuesta al acoso</t>
  </si>
  <si>
    <t>Se ha hecho un estudio de demanda y viabilidad del mercado, respaldado por un plan de negocios, para ofertas específicas de infraestructura y servicios "verdes" para justificar la planificación y la implementación en el parque industrial.</t>
  </si>
  <si>
    <t>El parque industrial cumple con los objetivos gubernamentales relevantes, incluidas las inversiones nacionales y extranjeras directas y los ingresos fiscale, como producto de un analisis de la admon del parque</t>
  </si>
  <si>
    <t>Al menos el 90% del valor total de las adquisiciónes de la entidad de administración del parque es suministrado por empresas locales o proveedores de servicios.</t>
  </si>
  <si>
    <t>En promedio, el índice de ocupación del espacio disponible para las empresas residentes fue &gt;50% en los últimos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</si>
</sst>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font>
      <sz val="11"/>
      <color theme="1"/>
      <name val="Calibri"/>
      <charset val="134"/>
      <scheme val="minor"/>
    </font>
    <font>
      <b/>
      <sz val="11"/>
      <color rgb="FFFFFFFF"/>
      <name val="Calibri"/>
      <charset val="134"/>
      <scheme val="minor"/>
    </font>
    <font>
      <b/>
      <sz val="24"/>
      <color theme="0"/>
      <name val="Arial"/>
      <charset val="134"/>
    </font>
    <font>
      <b/>
      <sz val="11"/>
      <color theme="0"/>
      <name val="Calibri"/>
      <charset val="134"/>
      <scheme val="minor"/>
    </font>
    <font>
      <sz val="11"/>
      <name val="Calibri"/>
      <charset val="134"/>
      <scheme val="minor"/>
    </font>
    <font>
      <sz val="10"/>
      <color theme="1"/>
      <name val="Calibri"/>
      <charset val="136"/>
      <scheme val="minor"/>
    </font>
    <font>
      <sz val="12"/>
      <color theme="1"/>
      <name val="Calibri"/>
      <charset val="134"/>
      <scheme val="minor"/>
    </font>
    <font>
      <b/>
      <sz val="10"/>
      <color rgb="FFFFFFFF"/>
      <name val="Calibri"/>
      <charset val="134"/>
      <scheme val="minor"/>
    </font>
    <font>
      <b/>
      <sz val="18"/>
      <color theme="0"/>
      <name val="Calibri"/>
      <charset val="134"/>
      <scheme val="minor"/>
    </font>
    <font>
      <sz val="18"/>
      <color theme="0"/>
      <name val="Arial"/>
      <charset val="134"/>
    </font>
    <font>
      <sz val="11"/>
      <color theme="0"/>
      <name val="Calibri"/>
      <charset val="134"/>
      <scheme val="minor"/>
    </font>
    <font>
      <b/>
      <sz val="14"/>
      <name val="Calibri"/>
      <charset val="134"/>
      <scheme val="minor"/>
    </font>
    <font>
      <sz val="10"/>
      <name val="Calibri"/>
      <charset val="134"/>
      <scheme val="minor"/>
    </font>
    <font>
      <b/>
      <sz val="18"/>
      <color theme="0"/>
      <name val="Arial"/>
      <charset val="134"/>
    </font>
    <font>
      <u/>
      <sz val="11"/>
      <color theme="10"/>
      <name val="Calibri"/>
      <charset val="134"/>
      <scheme val="minor"/>
    </font>
    <font>
      <b/>
      <sz val="13"/>
      <color theme="0"/>
      <name val="Calibri"/>
      <charset val="134"/>
      <scheme val="minor"/>
    </font>
    <font>
      <b/>
      <sz val="11"/>
      <color theme="1"/>
      <name val="Calibri"/>
      <charset val="134"/>
      <scheme val="minor"/>
    </font>
    <font>
      <b/>
      <sz val="11"/>
      <name val="Calibri"/>
      <charset val="134"/>
      <scheme val="minor"/>
    </font>
    <font>
      <b/>
      <sz val="14"/>
      <color theme="0"/>
      <name val="Calibri"/>
      <charset val="134"/>
      <scheme val="minor"/>
    </font>
    <font>
      <b/>
      <sz val="12"/>
      <color theme="0"/>
      <name val="Calibri"/>
      <charset val="134"/>
      <scheme val="minor"/>
    </font>
    <font>
      <sz val="12"/>
      <color theme="0"/>
      <name val="Calibri"/>
      <charset val="134"/>
      <scheme val="minor"/>
    </font>
    <font>
      <b/>
      <sz val="12"/>
      <name val="Calibri"/>
      <charset val="134"/>
      <scheme val="minor"/>
    </font>
    <font>
      <sz val="8"/>
      <color theme="1"/>
      <name val="Calibri"/>
      <charset val="134"/>
      <scheme val="minor"/>
    </font>
    <font>
      <b/>
      <sz val="22"/>
      <color theme="0"/>
      <name val="Arial"/>
      <charset val="134"/>
    </font>
    <font>
      <sz val="11"/>
      <color rgb="FF000000"/>
      <name val="Calibri"/>
      <charset val="134"/>
      <scheme val="minor"/>
    </font>
    <font>
      <b/>
      <sz val="20"/>
      <color rgb="FFFFFFFF"/>
      <name val="Arial"/>
      <charset val="134"/>
    </font>
    <font>
      <b/>
      <sz val="24"/>
      <color rgb="FFFFFFFF"/>
      <name val="Arial"/>
      <charset val="134"/>
    </font>
    <font>
      <b/>
      <sz val="16"/>
      <color theme="1"/>
      <name val="Calibri"/>
      <charset val="134"/>
      <scheme val="minor"/>
    </font>
    <font>
      <b/>
      <u/>
      <sz val="20"/>
      <color theme="1"/>
      <name val="Calibri"/>
      <charset val="134"/>
      <scheme val="minor"/>
    </font>
    <font>
      <u/>
      <sz val="20"/>
      <color theme="1"/>
      <name val="Calibri"/>
      <charset val="134"/>
      <scheme val="minor"/>
    </font>
    <font>
      <b/>
      <sz val="14"/>
      <color theme="3"/>
      <name val="Calibri"/>
      <charset val="134"/>
      <scheme val="minor"/>
    </font>
    <font>
      <b/>
      <sz val="13"/>
      <color theme="3"/>
      <name val="Calibri"/>
      <charset val="134"/>
      <scheme val="minor"/>
    </font>
    <font>
      <sz val="16"/>
      <color rgb="FFFF0000"/>
      <name val="Calibri"/>
      <charset val="134"/>
      <scheme val="minor"/>
    </font>
    <font>
      <b/>
      <sz val="16"/>
      <name val="Calibri"/>
      <charset val="134"/>
      <scheme val="minor"/>
    </font>
    <font>
      <sz val="11"/>
      <color theme="3"/>
      <name val="Calibri"/>
      <charset val="134"/>
      <scheme val="minor"/>
    </font>
    <font>
      <b/>
      <sz val="20"/>
      <color theme="0"/>
      <name val="Arial"/>
      <charset val="134"/>
    </font>
    <font>
      <b/>
      <sz val="9"/>
      <color theme="0"/>
      <name val="Calibri"/>
      <charset val="134"/>
      <scheme val="minor"/>
    </font>
    <font>
      <b/>
      <sz val="12"/>
      <color theme="1"/>
      <name val="Calibri"/>
      <charset val="134"/>
      <scheme val="minor"/>
    </font>
    <font>
      <sz val="12"/>
      <name val="Calibri"/>
      <charset val="134"/>
      <scheme val="minor"/>
    </font>
    <font>
      <b/>
      <sz val="14"/>
      <color theme="1"/>
      <name val="Calibri"/>
      <charset val="134"/>
      <scheme val="minor"/>
    </font>
    <font>
      <b/>
      <sz val="10"/>
      <color theme="1"/>
      <name val="Calibri"/>
      <charset val="134"/>
      <scheme val="minor"/>
    </font>
    <font>
      <b/>
      <sz val="10"/>
      <name val="Calibri"/>
      <charset val="134"/>
      <scheme val="minor"/>
    </font>
    <font>
      <sz val="10"/>
      <color rgb="FFFF0000"/>
      <name val="Calibri"/>
      <charset val="134"/>
      <scheme val="minor"/>
    </font>
    <font>
      <b/>
      <sz val="14"/>
      <color rgb="FF81BD38"/>
      <name val="Arial"/>
      <charset val="134"/>
    </font>
    <font>
      <b/>
      <sz val="11"/>
      <color theme="0"/>
      <name val="Arial"/>
      <charset val="134"/>
    </font>
    <font>
      <b/>
      <sz val="14"/>
      <color theme="0"/>
      <name val="Arial"/>
      <charset val="134"/>
    </font>
    <font>
      <b/>
      <sz val="14"/>
      <color rgb="FF4C1966"/>
      <name val="Calibri"/>
      <charset val="134"/>
      <scheme val="minor"/>
    </font>
    <font>
      <sz val="11"/>
      <color rgb="FFFF0000"/>
      <name val="Calibri"/>
      <charset val="134"/>
      <scheme val="minor"/>
    </font>
    <font>
      <b/>
      <sz val="14"/>
      <color theme="1" tint="0.34998626667073579"/>
      <name val="Calibri"/>
      <charset val="134"/>
      <scheme val="minor"/>
    </font>
    <font>
      <b/>
      <sz val="14"/>
      <color theme="1" tint="0.499984740745262"/>
      <name val="Calibri"/>
      <charset val="134"/>
      <scheme val="minor"/>
    </font>
    <font>
      <i/>
      <sz val="11"/>
      <name val="Calibri"/>
      <charset val="134"/>
      <scheme val="minor"/>
    </font>
    <font>
      <b/>
      <sz val="11"/>
      <color rgb="FF4C1966"/>
      <name val="Calibri"/>
      <charset val="134"/>
      <scheme val="minor"/>
    </font>
    <font>
      <b/>
      <sz val="12"/>
      <color rgb="FF4C1966"/>
      <name val="Calibri"/>
      <charset val="134"/>
      <scheme val="minor"/>
    </font>
    <font>
      <sz val="10"/>
      <color theme="1"/>
      <name val="Calibri"/>
      <charset val="134"/>
      <scheme val="minor"/>
    </font>
    <font>
      <b/>
      <sz val="11"/>
      <color rgb="FF7D508C"/>
      <name val="Calibri"/>
      <charset val="134"/>
      <scheme val="minor"/>
    </font>
    <font>
      <b/>
      <sz val="11"/>
      <color rgb="FF7030A0"/>
      <name val="Calibri"/>
      <charset val="134"/>
      <scheme val="minor"/>
    </font>
    <font>
      <b/>
      <sz val="11"/>
      <name val="Calibri"/>
      <charset val="134"/>
    </font>
    <font>
      <b/>
      <vertAlign val="subscript"/>
      <sz val="10"/>
      <color theme="1"/>
      <name val="Calibri"/>
      <charset val="134"/>
      <scheme val="minor"/>
    </font>
    <font>
      <vertAlign val="subscript"/>
      <sz val="11"/>
      <color theme="1"/>
      <name val="Calibri"/>
      <charset val="134"/>
      <scheme val="minor"/>
    </font>
    <font>
      <sz val="11"/>
      <color theme="1"/>
      <name val="Calibri"/>
      <charset val="134"/>
      <scheme val="minor"/>
    </font>
    <font>
      <sz val="11"/>
      <name val="Calibri"/>
      <family val="2"/>
      <scheme val="minor"/>
    </font>
  </fonts>
  <fills count="34">
    <fill>
      <patternFill patternType="none"/>
    </fill>
    <fill>
      <patternFill patternType="gray125"/>
    </fill>
    <fill>
      <patternFill patternType="solid">
        <fgColor rgb="FF7D508C"/>
        <bgColor indexed="64"/>
      </patternFill>
    </fill>
    <fill>
      <patternFill patternType="solid">
        <fgColor rgb="FF7D508C"/>
        <bgColor rgb="FF000000"/>
      </patternFill>
    </fill>
    <fill>
      <patternFill patternType="solid">
        <fgColor theme="5"/>
        <bgColor indexed="64"/>
      </patternFill>
    </fill>
    <fill>
      <patternFill patternType="solid">
        <fgColor theme="5" tint="0.39991454817346722"/>
        <bgColor indexed="64"/>
      </patternFill>
    </fill>
    <fill>
      <patternFill patternType="solid">
        <fgColor rgb="FFFFF6DE"/>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0.14993743705557422"/>
        <bgColor indexed="64"/>
      </patternFill>
    </fill>
    <fill>
      <patternFill patternType="solid">
        <fgColor theme="0" tint="-4.9989318521683403E-2"/>
        <bgColor indexed="64"/>
      </patternFill>
    </fill>
    <fill>
      <patternFill patternType="solid">
        <fgColor rgb="FFECAD27"/>
        <bgColor rgb="FFECAD27"/>
      </patternFill>
    </fill>
    <fill>
      <patternFill patternType="solid">
        <fgColor rgb="FFFFFF79"/>
        <bgColor indexed="64"/>
      </patternFill>
    </fill>
    <fill>
      <patternFill patternType="solid">
        <fgColor rgb="FFECAD27"/>
        <bgColor rgb="FFFFC000"/>
      </patternFill>
    </fill>
    <fill>
      <patternFill patternType="solid">
        <fgColor rgb="FF8DC475"/>
        <bgColor indexed="64"/>
      </patternFill>
    </fill>
    <fill>
      <patternFill patternType="solid">
        <fgColor theme="4" tint="0.79992065187536243"/>
        <bgColor indexed="64"/>
      </patternFill>
    </fill>
    <fill>
      <patternFill patternType="solid">
        <fgColor rgb="FFD63D25"/>
        <bgColor indexed="64"/>
      </patternFill>
    </fill>
    <fill>
      <patternFill patternType="solid">
        <fgColor theme="9" tint="0.79992065187536243"/>
        <bgColor indexed="64"/>
      </patternFill>
    </fill>
    <fill>
      <patternFill patternType="solid">
        <fgColor rgb="FF0096D6"/>
        <bgColor indexed="64"/>
      </patternFill>
    </fill>
    <fill>
      <patternFill patternType="solid">
        <fgColor theme="6" tint="0.79992065187536243"/>
        <bgColor indexed="64"/>
      </patternFill>
    </fill>
    <fill>
      <patternFill patternType="solid">
        <fgColor rgb="FFBEF8FC"/>
        <bgColor indexed="64"/>
      </patternFill>
    </fill>
    <fill>
      <patternFill patternType="solid">
        <fgColor theme="3" tint="0.79992065187536243"/>
        <bgColor indexed="64"/>
      </patternFill>
    </fill>
    <fill>
      <patternFill patternType="solid">
        <fgColor rgb="FF005394"/>
        <bgColor indexed="64"/>
      </patternFill>
    </fill>
    <fill>
      <patternFill patternType="solid">
        <fgColor rgb="FFFFF6E7"/>
        <bgColor indexed="64"/>
      </patternFill>
    </fill>
    <fill>
      <patternFill patternType="solid">
        <fgColor rgb="FFD9D9D9"/>
        <bgColor indexed="64"/>
      </patternFill>
    </fill>
    <fill>
      <patternFill patternType="solid">
        <fgColor theme="4" tint="0.39991454817346722"/>
        <bgColor indexed="64"/>
      </patternFill>
    </fill>
    <fill>
      <patternFill patternType="solid">
        <fgColor theme="7" tint="0.3999145481734672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D9E1F2"/>
        <bgColor indexed="64"/>
      </patternFill>
    </fill>
    <fill>
      <patternFill patternType="solid">
        <fgColor rgb="FFF9C51F"/>
        <bgColor indexed="64"/>
      </patternFill>
    </fill>
    <fill>
      <patternFill patternType="solid">
        <fgColor rgb="FFFFE488"/>
        <bgColor indexed="64"/>
      </patternFill>
    </fill>
    <fill>
      <patternFill patternType="solid">
        <fgColor theme="0"/>
        <bgColor indexed="64"/>
      </patternFill>
    </fill>
    <fill>
      <patternFill patternType="solid">
        <fgColor theme="0" tint="-0.14990691854609822"/>
        <bgColor indexed="64"/>
      </patternFill>
    </fill>
  </fills>
  <borders count="4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ck">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right/>
      <top style="thin">
        <color auto="1"/>
      </top>
      <bottom/>
      <diagonal/>
    </border>
    <border>
      <left/>
      <right style="thin">
        <color auto="1"/>
      </right>
      <top style="thin">
        <color auto="1"/>
      </top>
      <bottom/>
      <diagonal/>
    </border>
    <border>
      <left style="medium">
        <color rgb="FF7D508C"/>
      </left>
      <right/>
      <top style="medium">
        <color rgb="FF7D508C"/>
      </top>
      <bottom/>
      <diagonal/>
    </border>
    <border>
      <left/>
      <right/>
      <top style="medium">
        <color rgb="FF7D508C"/>
      </top>
      <bottom/>
      <diagonal/>
    </border>
    <border>
      <left style="medium">
        <color rgb="FF7D508C"/>
      </left>
      <right/>
      <top/>
      <bottom/>
      <diagonal/>
    </border>
    <border>
      <left style="medium">
        <color rgb="FF7D508C"/>
      </left>
      <right/>
      <top/>
      <bottom style="medium">
        <color rgb="FF7D508C"/>
      </bottom>
      <diagonal/>
    </border>
    <border>
      <left/>
      <right/>
      <top/>
      <bottom style="medium">
        <color rgb="FF7D508C"/>
      </bottom>
      <diagonal/>
    </border>
    <border>
      <left/>
      <right style="medium">
        <color rgb="FF7D508C"/>
      </right>
      <top style="medium">
        <color rgb="FF7D508C"/>
      </top>
      <bottom/>
      <diagonal/>
    </border>
    <border>
      <left/>
      <right style="medium">
        <color rgb="FF7D508C"/>
      </right>
      <top/>
      <bottom/>
      <diagonal/>
    </border>
    <border>
      <left/>
      <right style="medium">
        <color rgb="FF7D508C"/>
      </right>
      <top/>
      <bottom style="medium">
        <color rgb="FF7D508C"/>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style="medium">
        <color theme="0" tint="-0.499984740745262"/>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0"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style="medium">
        <color theme="1" tint="0.499984740745262"/>
      </left>
      <right/>
      <top/>
      <bottom/>
      <diagonal/>
    </border>
    <border>
      <left/>
      <right style="medium">
        <color theme="0" tint="-0.499984740745262"/>
      </right>
      <top/>
      <bottom style="medium">
        <color theme="0" tint="-0.499984740745262"/>
      </bottom>
      <diagonal/>
    </border>
    <border>
      <left/>
      <right style="medium">
        <color theme="1" tint="0.499984740745262"/>
      </right>
      <top style="medium">
        <color theme="1" tint="0.499984740745262"/>
      </top>
      <bottom/>
      <diagonal/>
    </border>
    <border>
      <left/>
      <right style="medium">
        <color theme="1" tint="0.499984740745262"/>
      </right>
      <top/>
      <bottom style="medium">
        <color theme="1" tint="0.499984740745262"/>
      </bottom>
      <diagonal/>
    </border>
    <border>
      <left/>
      <right style="medium">
        <color theme="1" tint="0.499984740745262"/>
      </right>
      <top/>
      <bottom/>
      <diagonal/>
    </border>
  </borders>
  <cellStyleXfs count="4">
    <xf numFmtId="0" fontId="0" fillId="0" borderId="0"/>
    <xf numFmtId="9" fontId="59" fillId="0" borderId="0" applyFont="0" applyFill="0" applyBorder="0" applyAlignment="0" applyProtection="0"/>
    <xf numFmtId="0" fontId="14" fillId="0" borderId="0" applyNumberFormat="0" applyFill="0" applyBorder="0" applyAlignment="0" applyProtection="0"/>
    <xf numFmtId="0" fontId="17" fillId="30" borderId="2" applyAlignment="0">
      <alignment horizontal="right" vertical="center"/>
    </xf>
  </cellStyleXfs>
  <cellXfs count="375">
    <xf numFmtId="0" fontId="0" fillId="0" borderId="0" xfId="0"/>
    <xf numFmtId="0" fontId="0" fillId="2" borderId="0" xfId="0" applyFill="1" applyAlignment="1">
      <alignment vertical="center" wrapText="1"/>
    </xf>
    <xf numFmtId="0" fontId="0" fillId="0" borderId="0" xfId="0" applyFont="1" applyAlignment="1">
      <alignment vertical="center"/>
    </xf>
    <xf numFmtId="0" fontId="0" fillId="0" borderId="0" xfId="0" applyAlignment="1">
      <alignment vertical="center"/>
    </xf>
    <xf numFmtId="0" fontId="1" fillId="3" borderId="0" xfId="0" applyFont="1" applyFill="1" applyAlignment="1"/>
    <xf numFmtId="49" fontId="0" fillId="0" borderId="0" xfId="0" applyNumberFormat="1" applyFont="1" applyAlignment="1">
      <alignment vertical="center"/>
    </xf>
    <xf numFmtId="0" fontId="3" fillId="0" borderId="1" xfId="0" applyFont="1" applyBorder="1" applyAlignment="1">
      <alignment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0" borderId="2" xfId="0" applyFont="1" applyBorder="1" applyAlignment="1">
      <alignment vertical="center" wrapText="1"/>
    </xf>
    <xf numFmtId="1" fontId="4" fillId="0" borderId="2" xfId="1" applyNumberFormat="1" applyFont="1" applyBorder="1" applyAlignment="1">
      <alignment horizontal="center" vertical="center"/>
    </xf>
    <xf numFmtId="9" fontId="4" fillId="0" borderId="2" xfId="1" applyFont="1" applyBorder="1" applyAlignment="1">
      <alignment horizontal="center" vertical="center"/>
    </xf>
    <xf numFmtId="0" fontId="4" fillId="0" borderId="0" xfId="0" applyFont="1" applyAlignment="1">
      <alignment vertical="center"/>
    </xf>
    <xf numFmtId="0" fontId="2" fillId="2" borderId="0" xfId="0" applyFont="1" applyFill="1" applyAlignment="1">
      <alignment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0" fillId="2" borderId="0" xfId="0" applyFill="1" applyAlignment="1">
      <alignment wrapText="1"/>
    </xf>
    <xf numFmtId="0" fontId="5" fillId="0" borderId="0" xfId="0" applyFont="1" applyAlignment="1">
      <alignment vertical="top"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top"/>
    </xf>
    <xf numFmtId="0" fontId="10" fillId="2" borderId="0" xfId="0" applyFont="1" applyFill="1" applyAlignment="1">
      <alignment horizontal="right" vertical="center"/>
    </xf>
    <xf numFmtId="0" fontId="11" fillId="6" borderId="8" xfId="0" applyFont="1" applyFill="1" applyBorder="1" applyAlignment="1">
      <alignment vertical="center" wrapText="1"/>
    </xf>
    <xf numFmtId="0" fontId="12" fillId="6" borderId="8" xfId="0" applyFont="1" applyFill="1" applyBorder="1" applyAlignment="1">
      <alignment vertical="center" wrapText="1"/>
    </xf>
    <xf numFmtId="0" fontId="13" fillId="2" borderId="0" xfId="0" applyFont="1" applyFill="1" applyAlignment="1">
      <alignment horizontal="center" vertical="center" wrapText="1"/>
    </xf>
    <xf numFmtId="0" fontId="4" fillId="0" borderId="9" xfId="0" applyFont="1" applyBorder="1" applyAlignment="1">
      <alignment vertical="top" wrapText="1"/>
    </xf>
    <xf numFmtId="0" fontId="16" fillId="9" borderId="2" xfId="0" applyFont="1" applyFill="1" applyBorder="1" applyAlignment="1">
      <alignment horizontal="left" vertical="center" wrapText="1" indent="1"/>
    </xf>
    <xf numFmtId="0" fontId="17" fillId="10" borderId="2" xfId="0" applyFont="1" applyFill="1" applyBorder="1" applyAlignment="1">
      <alignment horizontal="center" vertical="center" wrapText="1"/>
    </xf>
    <xf numFmtId="0" fontId="19" fillId="11" borderId="2" xfId="0" applyFont="1" applyFill="1" applyBorder="1" applyAlignment="1">
      <alignment horizontal="left" vertical="center"/>
    </xf>
    <xf numFmtId="0" fontId="20" fillId="11" borderId="2" xfId="0" applyFont="1" applyFill="1" applyBorder="1" applyAlignment="1">
      <alignment horizontal="left" vertical="center"/>
    </xf>
    <xf numFmtId="0" fontId="0" fillId="0" borderId="2" xfId="0" applyBorder="1" applyAlignment="1">
      <alignment horizontal="left" vertical="center" wrapText="1" indent="1"/>
    </xf>
    <xf numFmtId="0" fontId="17" fillId="6" borderId="2" xfId="0" applyFont="1" applyFill="1" applyBorder="1" applyAlignment="1">
      <alignment horizontal="center" vertical="center" wrapText="1"/>
    </xf>
    <xf numFmtId="0" fontId="4" fillId="6" borderId="2" xfId="0" applyFont="1" applyFill="1" applyBorder="1" applyAlignment="1">
      <alignment horizontal="left" vertical="center" wrapText="1" indent="1"/>
    </xf>
    <xf numFmtId="0" fontId="0" fillId="12" borderId="2" xfId="0" applyFill="1" applyBorder="1" applyAlignment="1">
      <alignment horizontal="left" vertical="center" wrapText="1" indent="1"/>
    </xf>
    <xf numFmtId="0" fontId="18" fillId="13" borderId="2" xfId="0" applyFont="1" applyFill="1" applyBorder="1" applyAlignment="1">
      <alignment vertical="center"/>
    </xf>
    <xf numFmtId="0" fontId="19" fillId="13" borderId="2" xfId="0" applyFont="1" applyFill="1" applyBorder="1" applyAlignment="1">
      <alignment vertical="center"/>
    </xf>
    <xf numFmtId="0" fontId="19" fillId="13" borderId="2" xfId="0" applyFont="1" applyFill="1" applyBorder="1" applyAlignment="1">
      <alignment horizontal="left" vertical="center" wrapText="1"/>
    </xf>
    <xf numFmtId="0" fontId="21" fillId="13" borderId="2" xfId="0" applyFont="1" applyFill="1" applyBorder="1" applyAlignment="1">
      <alignment horizontal="left" vertical="center" wrapText="1" indent="1"/>
    </xf>
    <xf numFmtId="0" fontId="18" fillId="14" borderId="2" xfId="0" applyFont="1" applyFill="1" applyBorder="1" applyAlignment="1">
      <alignment vertical="center"/>
    </xf>
    <xf numFmtId="0" fontId="19" fillId="14" borderId="2" xfId="0" applyFont="1" applyFill="1" applyBorder="1" applyAlignment="1">
      <alignment vertical="center"/>
    </xf>
    <xf numFmtId="0" fontId="19" fillId="14" borderId="2" xfId="0" applyFont="1" applyFill="1" applyBorder="1" applyAlignment="1">
      <alignment horizontal="left" vertical="center" wrapText="1"/>
    </xf>
    <xf numFmtId="0" fontId="21" fillId="14" borderId="2" xfId="0" applyFont="1" applyFill="1" applyBorder="1" applyAlignment="1">
      <alignment horizontal="left" vertical="center" wrapText="1" indent="1"/>
    </xf>
    <xf numFmtId="0" fontId="4" fillId="15" borderId="2" xfId="0" applyFont="1" applyFill="1" applyBorder="1" applyAlignment="1">
      <alignment horizontal="left" vertical="center" wrapText="1" indent="1"/>
    </xf>
    <xf numFmtId="0" fontId="0" fillId="15" borderId="2" xfId="0" applyFill="1" applyBorder="1" applyAlignment="1">
      <alignment horizontal="left" vertical="center" wrapText="1" indent="1"/>
    </xf>
    <xf numFmtId="0" fontId="18" fillId="16" borderId="2" xfId="0" applyFont="1" applyFill="1" applyBorder="1" applyAlignment="1">
      <alignment vertical="center"/>
    </xf>
    <xf numFmtId="0" fontId="19" fillId="16" borderId="2" xfId="0" applyFont="1" applyFill="1" applyBorder="1" applyAlignment="1">
      <alignment vertical="center"/>
    </xf>
    <xf numFmtId="0" fontId="19" fillId="16" borderId="2" xfId="0" applyFont="1" applyFill="1" applyBorder="1" applyAlignment="1">
      <alignment horizontal="left" vertical="center" wrapText="1"/>
    </xf>
    <xf numFmtId="0" fontId="21" fillId="16" borderId="2" xfId="0" applyFont="1" applyFill="1" applyBorder="1" applyAlignment="1">
      <alignment horizontal="left" vertical="center" wrapText="1" indent="1"/>
    </xf>
    <xf numFmtId="0" fontId="4" fillId="17" borderId="2" xfId="0" applyFont="1" applyFill="1" applyBorder="1" applyAlignment="1">
      <alignment horizontal="left" vertical="center" wrapText="1" indent="1"/>
    </xf>
    <xf numFmtId="0" fontId="18" fillId="18" borderId="2" xfId="0" applyFont="1" applyFill="1" applyBorder="1" applyAlignment="1">
      <alignment vertical="center"/>
    </xf>
    <xf numFmtId="0" fontId="19" fillId="18" borderId="2" xfId="0" applyFont="1" applyFill="1" applyBorder="1" applyAlignment="1">
      <alignment vertical="center"/>
    </xf>
    <xf numFmtId="0" fontId="19" fillId="18" borderId="2" xfId="0" applyFont="1" applyFill="1" applyBorder="1" applyAlignment="1">
      <alignment horizontal="left" vertical="center" wrapText="1"/>
    </xf>
    <xf numFmtId="0" fontId="21" fillId="18" borderId="2" xfId="0" applyFont="1" applyFill="1" applyBorder="1" applyAlignment="1">
      <alignment horizontal="left" vertical="center" wrapText="1" indent="1"/>
    </xf>
    <xf numFmtId="0" fontId="4" fillId="19" borderId="2" xfId="0" applyFont="1" applyFill="1" applyBorder="1" applyAlignment="1">
      <alignment horizontal="left" vertical="center" wrapText="1" indent="1"/>
    </xf>
    <xf numFmtId="0" fontId="0" fillId="0" borderId="10" xfId="0" applyBorder="1" applyAlignment="1">
      <alignment horizontal="left" vertical="center" wrapText="1" indent="1"/>
    </xf>
    <xf numFmtId="0" fontId="0" fillId="0" borderId="3" xfId="0" applyBorder="1" applyAlignment="1">
      <alignment horizontal="left" vertical="center" wrapText="1" indent="1"/>
    </xf>
    <xf numFmtId="0" fontId="0" fillId="0" borderId="11" xfId="0" applyBorder="1" applyAlignment="1">
      <alignment horizontal="left" vertical="center" wrapText="1" indent="1"/>
    </xf>
    <xf numFmtId="0" fontId="0" fillId="20" borderId="2" xfId="0" applyFill="1" applyBorder="1" applyAlignment="1">
      <alignment horizontal="left" vertical="center" wrapText="1" indent="1"/>
    </xf>
    <xf numFmtId="0" fontId="0" fillId="0" borderId="12" xfId="0" applyBorder="1" applyAlignment="1">
      <alignment horizontal="left" vertical="center" wrapText="1" indent="1"/>
    </xf>
    <xf numFmtId="0" fontId="22" fillId="0" borderId="0" xfId="0" applyFont="1" applyAlignment="1">
      <alignment vertical="center"/>
    </xf>
    <xf numFmtId="49" fontId="22" fillId="0" borderId="0" xfId="0" applyNumberFormat="1" applyFont="1" applyAlignment="1">
      <alignment vertical="center"/>
    </xf>
    <xf numFmtId="0" fontId="22" fillId="0" borderId="0" xfId="0" applyFont="1" applyAlignment="1">
      <alignment horizontal="left" vertical="center" wrapText="1"/>
    </xf>
    <xf numFmtId="0" fontId="22" fillId="0" borderId="0" xfId="0" applyFont="1" applyAlignment="1">
      <alignment vertical="center" wrapText="1"/>
    </xf>
    <xf numFmtId="0" fontId="0" fillId="0" borderId="0" xfId="0" applyAlignment="1">
      <alignment wrapText="1"/>
    </xf>
    <xf numFmtId="0" fontId="7" fillId="3" borderId="0" xfId="0" applyFont="1" applyFill="1" applyAlignment="1"/>
    <xf numFmtId="0" fontId="7" fillId="3" borderId="0" xfId="0" applyFont="1" applyFill="1" applyAlignment="1">
      <alignment vertical="center"/>
    </xf>
    <xf numFmtId="0" fontId="24" fillId="3" borderId="0" xfId="0" applyFont="1" applyFill="1" applyAlignment="1">
      <alignment wrapText="1"/>
    </xf>
    <xf numFmtId="0" fontId="25" fillId="3" borderId="0" xfId="0" applyFont="1" applyFill="1" applyBorder="1" applyAlignment="1">
      <alignment vertical="center" wrapText="1"/>
    </xf>
    <xf numFmtId="0" fontId="26" fillId="3" borderId="0" xfId="0" applyFont="1" applyFill="1" applyAlignment="1">
      <alignment vertical="center" wrapText="1"/>
    </xf>
    <xf numFmtId="0" fontId="3" fillId="4" borderId="2" xfId="0" applyFont="1" applyFill="1" applyBorder="1" applyAlignment="1">
      <alignment vertical="center" wrapText="1"/>
    </xf>
    <xf numFmtId="0" fontId="3" fillId="4" borderId="2" xfId="0" applyFont="1" applyFill="1" applyBorder="1" applyAlignment="1">
      <alignment horizontal="center" wrapText="1"/>
    </xf>
    <xf numFmtId="0" fontId="4" fillId="0" borderId="2" xfId="0" applyFont="1" applyBorder="1" applyAlignment="1">
      <alignment wrapText="1"/>
    </xf>
    <xf numFmtId="164" fontId="0" fillId="0" borderId="2" xfId="0" applyNumberFormat="1" applyBorder="1" applyAlignment="1">
      <alignment wrapText="1"/>
    </xf>
    <xf numFmtId="0" fontId="4" fillId="0" borderId="13" xfId="0" applyFont="1" applyBorder="1" applyAlignment="1">
      <alignment wrapText="1"/>
    </xf>
    <xf numFmtId="164" fontId="0" fillId="0" borderId="13" xfId="0" applyNumberFormat="1" applyBorder="1" applyAlignment="1">
      <alignment wrapText="1"/>
    </xf>
    <xf numFmtId="0" fontId="16" fillId="21" borderId="7" xfId="0" applyFont="1" applyFill="1" applyBorder="1" applyAlignment="1">
      <alignment wrapText="1"/>
    </xf>
    <xf numFmtId="164" fontId="0" fillId="21" borderId="7" xfId="0" applyNumberFormat="1" applyFill="1" applyBorder="1" applyAlignment="1">
      <alignment wrapText="1"/>
    </xf>
    <xf numFmtId="0" fontId="6" fillId="0" borderId="0" xfId="0" applyFont="1" applyAlignment="1">
      <alignment wrapText="1"/>
    </xf>
    <xf numFmtId="0" fontId="27"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vertical="center" wrapText="1"/>
    </xf>
    <xf numFmtId="0" fontId="0" fillId="0" borderId="0" xfId="0" applyAlignment="1">
      <alignment vertical="center" wrapText="1"/>
    </xf>
    <xf numFmtId="0" fontId="30" fillId="0" borderId="0" xfId="0" applyFont="1" applyAlignment="1">
      <alignment vertical="center"/>
    </xf>
    <xf numFmtId="0" fontId="6" fillId="0" borderId="0" xfId="0" applyFont="1" applyAlignment="1">
      <alignment vertical="top" wrapText="1"/>
    </xf>
    <xf numFmtId="0" fontId="31" fillId="0" borderId="0" xfId="0" applyFont="1" applyAlignment="1"/>
    <xf numFmtId="0" fontId="32" fillId="0" borderId="0" xfId="0" applyFont="1" applyAlignment="1">
      <alignment horizontal="center" vertical="center" wrapText="1"/>
    </xf>
    <xf numFmtId="0" fontId="0" fillId="0" borderId="9" xfId="0" applyBorder="1" applyAlignment="1">
      <alignment vertical="center" wrapText="1"/>
    </xf>
    <xf numFmtId="0" fontId="6" fillId="0" borderId="0" xfId="0" applyFont="1" applyAlignment="1">
      <alignment horizontal="left" vertical="top" wrapText="1"/>
    </xf>
    <xf numFmtId="0" fontId="3" fillId="22" borderId="2" xfId="0" applyFont="1" applyFill="1" applyBorder="1" applyAlignment="1">
      <alignment horizontal="left" vertical="center" wrapText="1" indent="1"/>
    </xf>
    <xf numFmtId="0" fontId="3" fillId="22" borderId="2" xfId="0" applyFont="1" applyFill="1" applyBorder="1" applyAlignment="1">
      <alignment horizontal="center" vertical="center" wrapText="1"/>
    </xf>
    <xf numFmtId="0" fontId="0" fillId="24" borderId="2" xfId="0" applyFill="1" applyBorder="1" applyAlignment="1">
      <alignment horizontal="left" vertical="center" wrapText="1"/>
    </xf>
    <xf numFmtId="0" fontId="17" fillId="6" borderId="2"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left" vertical="center" wrapText="1"/>
      <protection locked="0"/>
    </xf>
    <xf numFmtId="0" fontId="0" fillId="9" borderId="2" xfId="0" applyFill="1" applyBorder="1" applyAlignment="1">
      <alignment horizontal="left" vertical="center" wrapText="1"/>
    </xf>
    <xf numFmtId="0" fontId="17" fillId="24" borderId="2" xfId="0" applyFont="1" applyFill="1" applyBorder="1" applyAlignment="1">
      <alignment vertical="center" wrapText="1"/>
    </xf>
    <xf numFmtId="164" fontId="17" fillId="24" borderId="2" xfId="0" applyNumberFormat="1" applyFont="1" applyFill="1" applyBorder="1" applyAlignment="1">
      <alignment horizontal="center" vertical="center" wrapText="1"/>
    </xf>
    <xf numFmtId="0" fontId="0" fillId="25" borderId="2" xfId="0" applyFill="1" applyBorder="1" applyAlignment="1">
      <alignment horizontal="left" vertical="center" wrapText="1"/>
    </xf>
    <xf numFmtId="0" fontId="17" fillId="25" borderId="2" xfId="0" applyFont="1" applyFill="1" applyBorder="1" applyAlignment="1">
      <alignment vertical="center" wrapText="1"/>
    </xf>
    <xf numFmtId="164" fontId="17" fillId="25" borderId="2" xfId="0" applyNumberFormat="1" applyFont="1" applyFill="1" applyBorder="1" applyAlignment="1">
      <alignment horizontal="center" vertical="center" wrapText="1"/>
    </xf>
    <xf numFmtId="0" fontId="4" fillId="21" borderId="2" xfId="0" applyFont="1" applyFill="1" applyBorder="1" applyAlignment="1">
      <alignment horizontal="left" vertical="center" wrapText="1"/>
    </xf>
    <xf numFmtId="0" fontId="0" fillId="21" borderId="2" xfId="0" applyFill="1" applyBorder="1" applyAlignment="1">
      <alignment horizontal="left" vertical="center" wrapText="1"/>
    </xf>
    <xf numFmtId="0" fontId="17" fillId="21" borderId="2" xfId="0" applyFont="1" applyFill="1" applyBorder="1" applyAlignment="1">
      <alignment horizontal="right" vertical="center" wrapText="1"/>
    </xf>
    <xf numFmtId="164" fontId="17" fillId="21" borderId="2" xfId="0" applyNumberFormat="1" applyFont="1" applyFill="1" applyBorder="1" applyAlignment="1">
      <alignment horizontal="center" vertical="center" wrapText="1"/>
    </xf>
    <xf numFmtId="0" fontId="0" fillId="26" borderId="2" xfId="0" applyFill="1" applyBorder="1" applyAlignment="1">
      <alignment horizontal="left" vertical="center" wrapText="1"/>
    </xf>
    <xf numFmtId="0" fontId="17" fillId="26" borderId="2" xfId="0" applyFont="1" applyFill="1" applyBorder="1" applyAlignment="1">
      <alignment horizontal="right" vertical="center" wrapText="1"/>
    </xf>
    <xf numFmtId="164" fontId="17" fillId="26" borderId="2" xfId="0" applyNumberFormat="1" applyFont="1" applyFill="1" applyBorder="1" applyAlignment="1">
      <alignment horizontal="center" vertical="center" wrapText="1"/>
    </xf>
    <xf numFmtId="0" fontId="0" fillId="27" borderId="2" xfId="0" applyFill="1" applyBorder="1" applyAlignment="1">
      <alignment horizontal="left" vertical="center" wrapText="1"/>
    </xf>
    <xf numFmtId="0" fontId="4" fillId="27" borderId="2" xfId="0" applyFont="1" applyFill="1" applyBorder="1" applyAlignment="1">
      <alignment horizontal="left" vertical="center" wrapText="1"/>
    </xf>
    <xf numFmtId="0" fontId="17" fillId="27" borderId="2" xfId="0" applyFont="1" applyFill="1" applyBorder="1" applyAlignment="1">
      <alignment vertical="center" wrapText="1"/>
    </xf>
    <xf numFmtId="164" fontId="17" fillId="27" borderId="2" xfId="0" applyNumberFormat="1" applyFont="1" applyFill="1" applyBorder="1" applyAlignment="1">
      <alignment horizontal="center" vertical="center" wrapText="1"/>
    </xf>
    <xf numFmtId="0" fontId="0" fillId="28" borderId="2" xfId="0" applyFill="1" applyBorder="1" applyAlignment="1">
      <alignment horizontal="left" vertical="center" wrapText="1"/>
    </xf>
    <xf numFmtId="0" fontId="4" fillId="28" borderId="2" xfId="0" applyFont="1" applyFill="1" applyBorder="1" applyAlignment="1">
      <alignment horizontal="left" vertical="center" wrapText="1"/>
    </xf>
    <xf numFmtId="0" fontId="16" fillId="28" borderId="2" xfId="0" applyFont="1" applyFill="1" applyBorder="1" applyAlignment="1">
      <alignment vertical="center" wrapText="1"/>
    </xf>
    <xf numFmtId="164" fontId="16" fillId="28" borderId="2" xfId="0" applyNumberFormat="1" applyFont="1" applyFill="1" applyBorder="1" applyAlignment="1">
      <alignment horizontal="center" vertical="center" wrapText="1"/>
    </xf>
    <xf numFmtId="0" fontId="16" fillId="28" borderId="2" xfId="0" applyFont="1" applyFill="1" applyBorder="1" applyAlignment="1">
      <alignment horizontal="center" vertical="center" wrapText="1"/>
    </xf>
    <xf numFmtId="164" fontId="17" fillId="29" borderId="2" xfId="0" applyNumberFormat="1" applyFont="1" applyFill="1" applyBorder="1" applyAlignment="1">
      <alignment horizontal="center" vertical="center" wrapText="1"/>
    </xf>
    <xf numFmtId="0" fontId="34" fillId="0" borderId="0" xfId="0" applyFont="1" applyAlignment="1">
      <alignment vertical="center" wrapText="1"/>
    </xf>
    <xf numFmtId="0" fontId="32" fillId="0" borderId="0" xfId="0" applyFont="1" applyAlignment="1">
      <alignment vertical="center" wrapText="1"/>
    </xf>
    <xf numFmtId="0" fontId="17" fillId="28" borderId="2" xfId="0" applyFont="1" applyFill="1" applyBorder="1" applyAlignment="1">
      <alignment horizontal="center" vertical="center" wrapText="1"/>
    </xf>
    <xf numFmtId="0" fontId="30" fillId="0" borderId="0" xfId="0" applyFont="1" applyAlignment="1"/>
    <xf numFmtId="0" fontId="4" fillId="0" borderId="0" xfId="0" applyFont="1" applyAlignment="1">
      <alignment vertical="center" wrapText="1"/>
    </xf>
    <xf numFmtId="0" fontId="4" fillId="0" borderId="0" xfId="0" applyFont="1" applyAlignment="1">
      <alignment wrapText="1"/>
    </xf>
    <xf numFmtId="0" fontId="6" fillId="0" borderId="0" xfId="0" applyFont="1"/>
    <xf numFmtId="0" fontId="36" fillId="22" borderId="6"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37" fillId="29" borderId="7" xfId="0" applyFont="1" applyFill="1" applyBorder="1" applyAlignment="1">
      <alignment horizontal="left" vertical="center" wrapText="1" indent="1"/>
    </xf>
    <xf numFmtId="0" fontId="6" fillId="29" borderId="7" xfId="0" applyFont="1" applyFill="1" applyBorder="1" applyAlignment="1">
      <alignment horizontal="left" vertical="center" wrapText="1" indent="1"/>
    </xf>
    <xf numFmtId="0" fontId="38" fillId="6" borderId="7" xfId="0" applyFont="1" applyFill="1" applyBorder="1" applyAlignment="1" applyProtection="1">
      <alignment horizontal="center" vertical="center" wrapText="1"/>
      <protection locked="0"/>
    </xf>
    <xf numFmtId="0" fontId="37" fillId="29" borderId="2" xfId="0" applyFont="1" applyFill="1" applyBorder="1" applyAlignment="1">
      <alignment horizontal="left" vertical="center" wrapText="1" indent="1"/>
    </xf>
    <xf numFmtId="0" fontId="38" fillId="29" borderId="2" xfId="0" applyFont="1" applyFill="1" applyBorder="1" applyAlignment="1">
      <alignment horizontal="left" vertical="center" wrapText="1" indent="1"/>
    </xf>
    <xf numFmtId="0" fontId="6" fillId="29" borderId="2" xfId="0" applyFont="1" applyFill="1" applyBorder="1" applyAlignment="1">
      <alignment horizontal="left" vertical="center" wrapText="1" indent="1"/>
    </xf>
    <xf numFmtId="0" fontId="39" fillId="29" borderId="2" xfId="0" applyFont="1" applyFill="1" applyBorder="1" applyAlignment="1">
      <alignment horizontal="center" vertical="center" wrapText="1"/>
    </xf>
    <xf numFmtId="0" fontId="0" fillId="0" borderId="0" xfId="0" applyAlignment="1">
      <alignment horizontal="left" vertical="top" wrapText="1"/>
    </xf>
    <xf numFmtId="0" fontId="19" fillId="22" borderId="2" xfId="0" applyFont="1" applyFill="1" applyBorder="1" applyAlignment="1">
      <alignment horizontal="center" vertical="center" wrapText="1"/>
    </xf>
    <xf numFmtId="0" fontId="3" fillId="22" borderId="6"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40" fillId="29" borderId="7" xfId="0" applyFont="1" applyFill="1" applyBorder="1" applyAlignment="1">
      <alignment horizontal="left" vertical="center" wrapText="1" indent="1"/>
    </xf>
    <xf numFmtId="0" fontId="12" fillId="6" borderId="7" xfId="0" applyFont="1" applyFill="1" applyBorder="1" applyAlignment="1" applyProtection="1">
      <alignment horizontal="left" vertical="center" wrapText="1"/>
      <protection locked="0"/>
    </xf>
    <xf numFmtId="0" fontId="12" fillId="6" borderId="7" xfId="0" applyFont="1" applyFill="1" applyBorder="1" applyAlignment="1" applyProtection="1">
      <alignment vertical="center" wrapText="1"/>
      <protection locked="0"/>
    </xf>
    <xf numFmtId="0" fontId="12" fillId="6" borderId="2" xfId="0" applyFont="1" applyFill="1" applyBorder="1" applyAlignment="1" applyProtection="1">
      <alignment horizontal="left" vertical="center" wrapText="1"/>
      <protection locked="0"/>
    </xf>
    <xf numFmtId="0" fontId="41" fillId="29" borderId="2" xfId="0" applyFont="1" applyFill="1" applyBorder="1" applyAlignment="1">
      <alignment horizontal="left" vertical="center" wrapText="1" indent="1"/>
    </xf>
    <xf numFmtId="0" fontId="12" fillId="6" borderId="2" xfId="0" applyFont="1" applyFill="1" applyBorder="1" applyAlignment="1" applyProtection="1">
      <alignment vertical="center" wrapText="1"/>
      <protection locked="0"/>
    </xf>
    <xf numFmtId="0" fontId="40" fillId="29" borderId="2" xfId="0" applyFont="1" applyFill="1" applyBorder="1" applyAlignment="1">
      <alignment horizontal="left" vertical="center" wrapText="1" indent="1"/>
    </xf>
    <xf numFmtId="0" fontId="14" fillId="6" borderId="2" xfId="2" applyFill="1" applyBorder="1" applyAlignment="1" applyProtection="1">
      <alignment horizontal="left" vertical="center" wrapText="1"/>
      <protection locked="0"/>
    </xf>
    <xf numFmtId="9" fontId="12" fillId="6" borderId="2" xfId="0" applyNumberFormat="1" applyFont="1" applyFill="1" applyBorder="1" applyAlignment="1" applyProtection="1">
      <alignment horizontal="left" vertical="center" wrapText="1"/>
      <protection locked="0"/>
    </xf>
    <xf numFmtId="3" fontId="12" fillId="6" borderId="2" xfId="0" applyNumberFormat="1" applyFont="1" applyFill="1" applyBorder="1" applyAlignment="1" applyProtection="1">
      <alignment horizontal="left" vertical="center" wrapText="1"/>
      <protection locked="0"/>
    </xf>
    <xf numFmtId="0" fontId="17" fillId="30" borderId="11" xfId="3" applyBorder="1" applyAlignment="1">
      <alignment vertical="center" wrapText="1"/>
    </xf>
    <xf numFmtId="0" fontId="21" fillId="30" borderId="16" xfId="3" applyFont="1" applyBorder="1" applyAlignment="1">
      <alignment vertical="center" wrapText="1"/>
    </xf>
    <xf numFmtId="0" fontId="21" fillId="30" borderId="17" xfId="3" applyFont="1" applyBorder="1" applyAlignment="1">
      <alignment vertical="center" wrapText="1"/>
    </xf>
    <xf numFmtId="0" fontId="17" fillId="30" borderId="16" xfId="3" applyBorder="1" applyAlignment="1">
      <alignment vertical="center" wrapText="1"/>
    </xf>
    <xf numFmtId="0" fontId="17" fillId="30" borderId="17" xfId="3" applyBorder="1" applyAlignment="1">
      <alignment vertical="center" wrapText="1"/>
    </xf>
    <xf numFmtId="0" fontId="21" fillId="30" borderId="11" xfId="3" applyFont="1" applyBorder="1" applyAlignment="1">
      <alignment vertical="center" wrapText="1"/>
    </xf>
    <xf numFmtId="0" fontId="41" fillId="31" borderId="3" xfId="3" applyFont="1" applyFill="1" applyBorder="1" applyAlignment="1">
      <alignment horizontal="left" vertical="center" wrapText="1" indent="1"/>
    </xf>
    <xf numFmtId="0" fontId="42" fillId="6" borderId="2" xfId="0" applyFont="1" applyFill="1" applyBorder="1" applyAlignment="1" applyProtection="1">
      <alignment horizontal="left" vertical="center" wrapText="1"/>
      <protection locked="0"/>
    </xf>
    <xf numFmtId="0" fontId="12" fillId="6" borderId="2" xfId="0" applyFont="1" applyFill="1" applyBorder="1" applyAlignment="1" applyProtection="1">
      <alignment horizontal="left" wrapText="1"/>
      <protection locked="0"/>
    </xf>
    <xf numFmtId="0" fontId="0" fillId="32" borderId="0" xfId="0" applyFill="1" applyAlignment="1">
      <alignment wrapText="1"/>
    </xf>
    <xf numFmtId="0" fontId="43" fillId="0" borderId="0" xfId="0" applyFont="1" applyAlignment="1">
      <alignment vertical="center" wrapText="1"/>
    </xf>
    <xf numFmtId="0" fontId="0" fillId="0" borderId="0" xfId="0" applyAlignment="1">
      <alignment horizontal="left"/>
    </xf>
    <xf numFmtId="0" fontId="35" fillId="2" borderId="0" xfId="0" applyFont="1" applyFill="1" applyAlignment="1">
      <alignment vertical="top"/>
    </xf>
    <xf numFmtId="0" fontId="35" fillId="2" borderId="0" xfId="0" applyFont="1" applyFill="1" applyAlignment="1">
      <alignment vertical="center"/>
    </xf>
    <xf numFmtId="0" fontId="44" fillId="32" borderId="0" xfId="0" applyFont="1" applyFill="1" applyAlignment="1">
      <alignment horizontal="left" vertical="center" wrapText="1"/>
    </xf>
    <xf numFmtId="0" fontId="0" fillId="0" borderId="20" xfId="0" applyBorder="1" applyAlignment="1">
      <alignment horizontal="left" vertical="top" wrapText="1"/>
    </xf>
    <xf numFmtId="0" fontId="14" fillId="0" borderId="0" xfId="2" applyBorder="1" applyAlignment="1">
      <alignment vertical="center" wrapText="1"/>
    </xf>
    <xf numFmtId="0" fontId="0" fillId="0" borderId="0" xfId="0" applyBorder="1" applyAlignment="1">
      <alignment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14" fillId="0" borderId="0" xfId="2" applyAlignment="1">
      <alignment vertical="center" wrapText="1"/>
    </xf>
    <xf numFmtId="0" fontId="43" fillId="0" borderId="20" xfId="0" applyFont="1" applyBorder="1" applyAlignment="1">
      <alignment vertical="center" wrapText="1"/>
    </xf>
    <xf numFmtId="0" fontId="43" fillId="0" borderId="0" xfId="0" applyFont="1" applyBorder="1" applyAlignment="1">
      <alignment vertical="center" wrapText="1"/>
    </xf>
    <xf numFmtId="0" fontId="0" fillId="0" borderId="0" xfId="0" applyAlignment="1">
      <alignment horizontal="left" vertical="center"/>
    </xf>
    <xf numFmtId="0" fontId="0" fillId="0" borderId="0" xfId="0" applyBorder="1" applyAlignment="1">
      <alignment horizontal="left" vertical="center"/>
    </xf>
    <xf numFmtId="0" fontId="4" fillId="0" borderId="20" xfId="0" applyFont="1" applyBorder="1" applyAlignment="1">
      <alignment horizontal="left" vertical="top" wrapText="1"/>
    </xf>
    <xf numFmtId="0" fontId="4" fillId="0" borderId="0" xfId="0" applyFont="1" applyBorder="1" applyAlignment="1">
      <alignment horizontal="left" vertical="top" wrapText="1"/>
    </xf>
    <xf numFmtId="0" fontId="0" fillId="0" borderId="20" xfId="0" applyBorder="1" applyAlignment="1">
      <alignment horizontal="left"/>
    </xf>
    <xf numFmtId="0" fontId="0" fillId="0" borderId="0" xfId="0" applyBorder="1" applyAlignment="1">
      <alignment horizontal="left" vertical="center" wrapText="1"/>
    </xf>
    <xf numFmtId="0" fontId="47" fillId="0" borderId="20" xfId="0" applyFont="1" applyBorder="1" applyAlignment="1">
      <alignment vertical="center" wrapText="1"/>
    </xf>
    <xf numFmtId="0" fontId="0" fillId="0" borderId="0" xfId="0" applyBorder="1" applyAlignment="1">
      <alignment horizontal="left"/>
    </xf>
    <xf numFmtId="0" fontId="0" fillId="0" borderId="0" xfId="0" applyBorder="1" applyAlignment="1">
      <alignment vertical="top" wrapText="1"/>
    </xf>
    <xf numFmtId="0" fontId="0" fillId="0" borderId="24" xfId="0" applyBorder="1" applyAlignment="1">
      <alignment wrapText="1"/>
    </xf>
    <xf numFmtId="0" fontId="43" fillId="0" borderId="24" xfId="0" applyFont="1" applyBorder="1" applyAlignment="1">
      <alignment vertical="center" wrapText="1"/>
    </xf>
    <xf numFmtId="0" fontId="0" fillId="0" borderId="24" xfId="0" applyBorder="1" applyAlignment="1">
      <alignment horizontal="left"/>
    </xf>
    <xf numFmtId="0" fontId="4" fillId="0" borderId="24" xfId="0" applyFont="1" applyBorder="1" applyAlignment="1">
      <alignment horizontal="left" vertical="top" wrapText="1"/>
    </xf>
    <xf numFmtId="0" fontId="0" fillId="0" borderId="0" xfId="0" applyBorder="1" applyAlignment="1">
      <alignment vertical="top"/>
    </xf>
    <xf numFmtId="0" fontId="47" fillId="0" borderId="0" xfId="0" applyFont="1" applyBorder="1" applyAlignment="1">
      <alignment horizontal="left" vertical="center" wrapText="1"/>
    </xf>
    <xf numFmtId="0" fontId="47" fillId="0" borderId="0" xfId="0" applyFont="1" applyBorder="1" applyAlignment="1">
      <alignment horizontal="left" vertical="center"/>
    </xf>
    <xf numFmtId="0" fontId="47" fillId="0" borderId="0" xfId="0" applyFont="1" applyBorder="1" applyAlignment="1">
      <alignment vertical="center" wrapText="1"/>
    </xf>
    <xf numFmtId="0" fontId="47" fillId="0" borderId="21" xfId="0" applyFont="1" applyBorder="1" applyAlignment="1">
      <alignment vertical="top" wrapText="1"/>
    </xf>
    <xf numFmtId="0" fontId="47" fillId="0" borderId="22" xfId="0" applyFont="1" applyBorder="1" applyAlignment="1">
      <alignment vertical="top" wrapText="1"/>
    </xf>
    <xf numFmtId="0" fontId="4" fillId="0" borderId="0" xfId="0" applyFont="1" applyAlignment="1">
      <alignment horizontal="left" vertical="top" wrapText="1"/>
    </xf>
    <xf numFmtId="0" fontId="0" fillId="0" borderId="20" xfId="0" applyBorder="1"/>
    <xf numFmtId="0" fontId="51" fillId="0" borderId="0" xfId="0" applyFont="1" applyBorder="1" applyAlignment="1">
      <alignment vertical="center"/>
    </xf>
    <xf numFmtId="0" fontId="0" fillId="0" borderId="22" xfId="0" applyBorder="1" applyAlignment="1">
      <alignment horizontal="left" vertical="center"/>
    </xf>
    <xf numFmtId="0" fontId="0" fillId="0" borderId="22" xfId="0" applyBorder="1" applyAlignment="1">
      <alignment horizontal="left"/>
    </xf>
    <xf numFmtId="0" fontId="52" fillId="0" borderId="0" xfId="0" applyFont="1" applyBorder="1" applyAlignment="1">
      <alignment vertical="center"/>
    </xf>
    <xf numFmtId="0" fontId="0" fillId="0" borderId="0" xfId="0" applyBorder="1" applyAlignment="1"/>
    <xf numFmtId="0" fontId="47" fillId="0" borderId="22" xfId="0" applyFont="1" applyBorder="1" applyAlignment="1">
      <alignment vertical="top"/>
    </xf>
    <xf numFmtId="0" fontId="4" fillId="0" borderId="0" xfId="0" applyFont="1" applyBorder="1" applyAlignment="1">
      <alignment vertical="top" wrapText="1"/>
    </xf>
    <xf numFmtId="0" fontId="4" fillId="0" borderId="22" xfId="0" applyFont="1" applyBorder="1" applyAlignment="1">
      <alignment vertical="top" wrapText="1"/>
    </xf>
    <xf numFmtId="0" fontId="0" fillId="0" borderId="0" xfId="0" applyAlignment="1"/>
    <xf numFmtId="0" fontId="53" fillId="0" borderId="0" xfId="0" applyFont="1" applyBorder="1" applyAlignment="1">
      <alignment vertical="top" wrapText="1"/>
    </xf>
    <xf numFmtId="0" fontId="0" fillId="0" borderId="25" xfId="0" applyBorder="1" applyAlignment="1">
      <alignment horizontal="left"/>
    </xf>
    <xf numFmtId="0" fontId="52" fillId="0" borderId="24" xfId="0" applyFont="1" applyBorder="1" applyAlignment="1">
      <alignment vertical="center"/>
    </xf>
    <xf numFmtId="0" fontId="4" fillId="0" borderId="24" xfId="0" applyFont="1" applyBorder="1" applyAlignment="1">
      <alignment vertical="top" wrapText="1"/>
    </xf>
    <xf numFmtId="0" fontId="4" fillId="0" borderId="25" xfId="0" applyFont="1" applyBorder="1" applyAlignment="1">
      <alignment vertical="top" wrapText="1"/>
    </xf>
    <xf numFmtId="0" fontId="51" fillId="0" borderId="24" xfId="0" applyFont="1" applyBorder="1" applyAlignment="1">
      <alignment vertical="center"/>
    </xf>
    <xf numFmtId="0" fontId="0" fillId="0" borderId="24" xfId="0" applyBorder="1" applyAlignment="1"/>
    <xf numFmtId="49" fontId="0" fillId="0" borderId="20" xfId="0" applyNumberFormat="1" applyBorder="1" applyAlignment="1">
      <alignment horizontal="left" vertical="top"/>
    </xf>
    <xf numFmtId="0" fontId="0" fillId="0" borderId="0" xfId="0" applyBorder="1" applyAlignment="1">
      <alignment horizontal="left" vertical="top"/>
    </xf>
    <xf numFmtId="0" fontId="0" fillId="0" borderId="20" xfId="0" applyBorder="1" applyAlignment="1">
      <alignment vertical="top"/>
    </xf>
    <xf numFmtId="0" fontId="4" fillId="0" borderId="0" xfId="0" applyFont="1" applyBorder="1" applyAlignment="1">
      <alignment vertical="top"/>
    </xf>
    <xf numFmtId="0" fontId="0" fillId="0" borderId="20" xfId="0" applyFill="1" applyBorder="1" applyAlignment="1">
      <alignment vertical="top"/>
    </xf>
    <xf numFmtId="0" fontId="0" fillId="0" borderId="21" xfId="0" applyBorder="1" applyAlignment="1">
      <alignment horizontal="left"/>
    </xf>
    <xf numFmtId="0" fontId="4" fillId="0" borderId="0" xfId="0" applyFont="1" applyAlignment="1">
      <alignment vertical="top" wrapText="1"/>
    </xf>
    <xf numFmtId="0" fontId="46" fillId="0" borderId="0" xfId="0" applyFont="1" applyAlignment="1">
      <alignment vertical="center"/>
    </xf>
    <xf numFmtId="0" fontId="60"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0" xfId="0" applyFont="1" applyBorder="1" applyAlignment="1">
      <alignment horizontal="center" vertical="center" wrapText="1"/>
    </xf>
    <xf numFmtId="0" fontId="0" fillId="10" borderId="32" xfId="0" applyFill="1" applyBorder="1" applyAlignment="1">
      <alignment horizontal="center" vertical="center" wrapText="1"/>
    </xf>
    <xf numFmtId="0" fontId="0" fillId="10" borderId="33" xfId="0" applyFill="1" applyBorder="1" applyAlignment="1">
      <alignment horizontal="center" vertical="center" wrapText="1"/>
    </xf>
    <xf numFmtId="0" fontId="0" fillId="10" borderId="39" xfId="0" applyFill="1" applyBorder="1" applyAlignment="1">
      <alignment horizontal="center" vertical="center" wrapText="1"/>
    </xf>
    <xf numFmtId="0" fontId="0" fillId="10" borderId="37"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41" xfId="0" applyFill="1" applyBorder="1" applyAlignment="1">
      <alignment horizontal="center" vertical="center" wrapText="1"/>
    </xf>
    <xf numFmtId="0" fontId="0" fillId="10" borderId="35" xfId="0" applyFill="1" applyBorder="1" applyAlignment="1">
      <alignment horizontal="center" vertical="center" wrapText="1"/>
    </xf>
    <xf numFmtId="0" fontId="0" fillId="10" borderId="36" xfId="0" applyFill="1" applyBorder="1" applyAlignment="1">
      <alignment horizontal="center" vertical="center" wrapText="1"/>
    </xf>
    <xf numFmtId="0" fontId="0" fillId="10" borderId="40" xfId="0" applyFill="1" applyBorder="1" applyAlignment="1">
      <alignment horizontal="center" vertical="center" wrapText="1"/>
    </xf>
    <xf numFmtId="0" fontId="4" fillId="10" borderId="32" xfId="0" applyFont="1" applyFill="1" applyBorder="1" applyAlignment="1">
      <alignment horizontal="center" vertical="center" wrapText="1"/>
    </xf>
    <xf numFmtId="0" fontId="4" fillId="10" borderId="33" xfId="0" applyFont="1" applyFill="1" applyBorder="1" applyAlignment="1">
      <alignment horizontal="center" vertical="center" wrapText="1"/>
    </xf>
    <xf numFmtId="0" fontId="4" fillId="10" borderId="39" xfId="0" applyFont="1" applyFill="1" applyBorder="1" applyAlignment="1">
      <alignment horizontal="center" vertical="center" wrapText="1"/>
    </xf>
    <xf numFmtId="0" fontId="4" fillId="10" borderId="3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1" xfId="0" applyFont="1" applyFill="1" applyBorder="1" applyAlignment="1">
      <alignment horizontal="center" vertical="center" wrapText="1"/>
    </xf>
    <xf numFmtId="0" fontId="4" fillId="10" borderId="35" xfId="0" applyFont="1" applyFill="1" applyBorder="1" applyAlignment="1">
      <alignment horizontal="center" vertical="center" wrapText="1"/>
    </xf>
    <xf numFmtId="0" fontId="4" fillId="10" borderId="36" xfId="0" applyFont="1" applyFill="1" applyBorder="1" applyAlignment="1">
      <alignment horizontal="center" vertical="center" wrapText="1"/>
    </xf>
    <xf numFmtId="0" fontId="4" fillId="10" borderId="40" xfId="0" applyFont="1" applyFill="1" applyBorder="1" applyAlignment="1">
      <alignment horizontal="center" vertical="center" wrapText="1"/>
    </xf>
    <xf numFmtId="0" fontId="4" fillId="0" borderId="20" xfId="0" applyFont="1" applyBorder="1" applyAlignment="1">
      <alignment horizontal="left" vertical="top" wrapText="1"/>
    </xf>
    <xf numFmtId="0" fontId="4" fillId="0" borderId="0" xfId="0" applyFont="1" applyBorder="1" applyAlignment="1">
      <alignment horizontal="left" vertical="top" wrapText="1"/>
    </xf>
    <xf numFmtId="0" fontId="4" fillId="0" borderId="24" xfId="0" applyFont="1" applyBorder="1" applyAlignment="1">
      <alignment horizontal="left" vertical="top" wrapText="1"/>
    </xf>
    <xf numFmtId="0" fontId="4" fillId="0" borderId="22" xfId="0" applyFont="1" applyBorder="1" applyAlignment="1">
      <alignment horizontal="left" vertical="top" wrapText="1"/>
    </xf>
    <xf numFmtId="0" fontId="4" fillId="0" borderId="0" xfId="0" applyFont="1" applyBorder="1" applyAlignment="1">
      <alignment horizontal="center" vertical="top" wrapText="1"/>
    </xf>
    <xf numFmtId="0" fontId="4" fillId="0" borderId="22" xfId="0" applyFont="1" applyBorder="1" applyAlignment="1">
      <alignment horizontal="center" vertical="top" wrapText="1"/>
    </xf>
    <xf numFmtId="0" fontId="4" fillId="10" borderId="26" xfId="0" applyFont="1" applyFill="1" applyBorder="1" applyAlignment="1">
      <alignment horizontal="left" vertical="center" wrapText="1"/>
    </xf>
    <xf numFmtId="0" fontId="4" fillId="10" borderId="27" xfId="0" applyFont="1" applyFill="1" applyBorder="1" applyAlignment="1">
      <alignment horizontal="left" vertical="center" wrapText="1"/>
    </xf>
    <xf numFmtId="0" fontId="4" fillId="10" borderId="31" xfId="0" applyFont="1" applyFill="1" applyBorder="1" applyAlignment="1">
      <alignment horizontal="left" vertical="center" wrapText="1"/>
    </xf>
    <xf numFmtId="0" fontId="4" fillId="10" borderId="28" xfId="0" applyFont="1" applyFill="1" applyBorder="1" applyAlignment="1">
      <alignment horizontal="left" vertical="center" wrapText="1"/>
    </xf>
    <xf numFmtId="0" fontId="4" fillId="10" borderId="0"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29" xfId="0" applyFont="1" applyFill="1" applyBorder="1" applyAlignment="1">
      <alignment horizontal="left" vertical="center" wrapText="1"/>
    </xf>
    <xf numFmtId="0" fontId="4" fillId="10" borderId="30" xfId="0" applyFont="1" applyFill="1" applyBorder="1" applyAlignment="1">
      <alignment horizontal="left" vertical="center" wrapText="1"/>
    </xf>
    <xf numFmtId="0" fontId="4" fillId="10" borderId="38" xfId="0" applyFont="1" applyFill="1" applyBorder="1" applyAlignment="1">
      <alignment horizontal="left" vertical="center" wrapText="1"/>
    </xf>
    <xf numFmtId="0" fontId="50" fillId="33" borderId="32" xfId="0" applyFont="1" applyFill="1" applyBorder="1" applyAlignment="1">
      <alignment horizontal="center" vertical="center" wrapText="1"/>
    </xf>
    <xf numFmtId="0" fontId="50" fillId="33" borderId="33" xfId="0" applyFont="1" applyFill="1" applyBorder="1" applyAlignment="1">
      <alignment horizontal="center" vertical="center" wrapText="1"/>
    </xf>
    <xf numFmtId="0" fontId="50" fillId="33" borderId="39" xfId="0" applyFont="1" applyFill="1" applyBorder="1" applyAlignment="1">
      <alignment horizontal="center" vertical="center" wrapText="1"/>
    </xf>
    <xf numFmtId="0" fontId="50" fillId="33" borderId="35" xfId="0" applyFont="1" applyFill="1" applyBorder="1" applyAlignment="1">
      <alignment horizontal="center" vertical="center" wrapText="1"/>
    </xf>
    <xf numFmtId="0" fontId="50" fillId="33" borderId="36" xfId="0" applyFont="1" applyFill="1" applyBorder="1" applyAlignment="1">
      <alignment horizontal="center" vertical="center" wrapText="1"/>
    </xf>
    <xf numFmtId="0" fontId="50" fillId="33" borderId="40" xfId="0" applyFont="1" applyFill="1" applyBorder="1" applyAlignment="1">
      <alignment horizontal="center" vertical="center" wrapText="1"/>
    </xf>
    <xf numFmtId="0" fontId="17" fillId="33" borderId="32" xfId="0" applyFont="1" applyFill="1" applyBorder="1" applyAlignment="1">
      <alignment horizontal="center" vertical="center" wrapText="1"/>
    </xf>
    <xf numFmtId="0" fontId="17" fillId="33" borderId="33" xfId="0" applyFont="1" applyFill="1" applyBorder="1" applyAlignment="1">
      <alignment horizontal="center" vertical="center" wrapText="1"/>
    </xf>
    <xf numFmtId="0" fontId="17" fillId="33" borderId="39" xfId="0" applyFont="1" applyFill="1" applyBorder="1" applyAlignment="1">
      <alignment horizontal="center" vertical="center" wrapText="1"/>
    </xf>
    <xf numFmtId="0" fontId="17" fillId="33" borderId="35" xfId="0" applyFont="1" applyFill="1" applyBorder="1" applyAlignment="1">
      <alignment horizontal="center" vertical="center" wrapText="1"/>
    </xf>
    <xf numFmtId="0" fontId="17" fillId="33" borderId="36" xfId="0" applyFont="1" applyFill="1" applyBorder="1" applyAlignment="1">
      <alignment horizontal="center" vertical="center" wrapText="1"/>
    </xf>
    <xf numFmtId="0" fontId="17" fillId="33" borderId="40" xfId="0" applyFont="1" applyFill="1" applyBorder="1" applyAlignment="1">
      <alignment horizontal="center" vertical="center" wrapText="1"/>
    </xf>
    <xf numFmtId="0" fontId="38" fillId="0" borderId="20"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1" xfId="0" applyFont="1" applyBorder="1" applyAlignment="1">
      <alignment horizontal="left" vertical="top" wrapText="1"/>
    </xf>
    <xf numFmtId="0" fontId="60" fillId="10" borderId="26" xfId="0" applyFont="1" applyFill="1"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center" wrapText="1"/>
    </xf>
    <xf numFmtId="0" fontId="0" fillId="0" borderId="0" xfId="0" applyFont="1" applyBorder="1" applyAlignment="1">
      <alignment horizontal="center" vertical="top" wrapText="1"/>
    </xf>
    <xf numFmtId="0" fontId="0" fillId="0" borderId="0" xfId="0" applyAlignment="1">
      <alignment horizontal="center"/>
    </xf>
    <xf numFmtId="0" fontId="45" fillId="2" borderId="18" xfId="0" applyFont="1" applyFill="1" applyBorder="1" applyAlignment="1">
      <alignment horizontal="left" vertical="center" wrapText="1"/>
    </xf>
    <xf numFmtId="0" fontId="45" fillId="2" borderId="19" xfId="0" applyFont="1" applyFill="1" applyBorder="1" applyAlignment="1">
      <alignment horizontal="left" vertical="center" wrapText="1"/>
    </xf>
    <xf numFmtId="0" fontId="45" fillId="2" borderId="23" xfId="0" applyFont="1" applyFill="1" applyBorder="1" applyAlignment="1">
      <alignment horizontal="left"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51" fillId="0" borderId="0" xfId="0" applyFont="1" applyBorder="1" applyAlignment="1">
      <alignment horizontal="center" vertical="center"/>
    </xf>
    <xf numFmtId="0" fontId="51" fillId="0" borderId="0" xfId="0" applyFont="1" applyBorder="1" applyAlignment="1">
      <alignment horizontal="center"/>
    </xf>
    <xf numFmtId="0" fontId="4" fillId="0" borderId="25" xfId="0" applyFont="1" applyBorder="1" applyAlignment="1">
      <alignment horizontal="left" vertical="top" wrapText="1"/>
    </xf>
    <xf numFmtId="0" fontId="46" fillId="0" borderId="0" xfId="0" applyFont="1" applyBorder="1" applyAlignment="1">
      <alignment horizontal="center" vertical="center"/>
    </xf>
    <xf numFmtId="0" fontId="48" fillId="0" borderId="0" xfId="0" applyFont="1" applyBorder="1" applyAlignment="1">
      <alignment horizontal="center" vertical="center"/>
    </xf>
    <xf numFmtId="0" fontId="49" fillId="0" borderId="0" xfId="0" applyFont="1" applyBorder="1" applyAlignment="1">
      <alignment horizontal="center" vertical="center"/>
    </xf>
    <xf numFmtId="0" fontId="1" fillId="3" borderId="0" xfId="0" applyFont="1" applyFill="1" applyAlignment="1">
      <alignment horizontal="left" vertical="center"/>
    </xf>
    <xf numFmtId="0" fontId="26" fillId="3" borderId="0" xfId="0" applyFont="1" applyFill="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9" fillId="22" borderId="6" xfId="0" applyFont="1" applyFill="1" applyBorder="1" applyAlignment="1">
      <alignment horizontal="center" vertical="center" wrapText="1"/>
    </xf>
    <xf numFmtId="0" fontId="19" fillId="22" borderId="15" xfId="0" applyFont="1" applyFill="1" applyBorder="1" applyAlignment="1">
      <alignment horizontal="center" vertical="center" wrapText="1"/>
    </xf>
    <xf numFmtId="0" fontId="35" fillId="2" borderId="0" xfId="0" applyFont="1" applyFill="1" applyAlignment="1">
      <alignment horizontal="left" vertical="center" wrapText="1"/>
    </xf>
    <xf numFmtId="0" fontId="18" fillId="22" borderId="2" xfId="0" applyFont="1" applyFill="1" applyBorder="1" applyAlignment="1">
      <alignment horizontal="center" vertical="center" wrapText="1"/>
    </xf>
    <xf numFmtId="0" fontId="18" fillId="22" borderId="11" xfId="0" applyFont="1" applyFill="1" applyBorder="1" applyAlignment="1">
      <alignment horizontal="center" vertical="center" wrapText="1"/>
    </xf>
    <xf numFmtId="0" fontId="18" fillId="22" borderId="10" xfId="0" applyFont="1" applyFill="1" applyBorder="1" applyAlignment="1">
      <alignment horizontal="center" vertical="center" wrapText="1"/>
    </xf>
    <xf numFmtId="0" fontId="21" fillId="29" borderId="6" xfId="0" applyFont="1" applyFill="1" applyBorder="1" applyAlignment="1">
      <alignment horizontal="left" vertical="center" wrapText="1"/>
    </xf>
    <xf numFmtId="0" fontId="21" fillId="29" borderId="7" xfId="0" applyFont="1" applyFill="1" applyBorder="1" applyAlignment="1">
      <alignment horizontal="left" vertical="center" wrapText="1"/>
    </xf>
    <xf numFmtId="0" fontId="18" fillId="22" borderId="6" xfId="0" applyFont="1" applyFill="1" applyBorder="1" applyAlignment="1">
      <alignment horizontal="center" vertical="center" wrapText="1"/>
    </xf>
    <xf numFmtId="0" fontId="18" fillId="22" borderId="7" xfId="0" applyFont="1" applyFill="1" applyBorder="1" applyAlignment="1">
      <alignment horizontal="center" vertical="center" wrapText="1"/>
    </xf>
    <xf numFmtId="0" fontId="16" fillId="26" borderId="3" xfId="0" applyFont="1" applyFill="1" applyBorder="1" applyAlignment="1">
      <alignment horizontal="right" vertical="center" wrapText="1"/>
    </xf>
    <xf numFmtId="0" fontId="16" fillId="26" borderId="5" xfId="0" applyFont="1" applyFill="1" applyBorder="1" applyAlignment="1">
      <alignment horizontal="right" vertical="center" wrapText="1"/>
    </xf>
    <xf numFmtId="0" fontId="16" fillId="27" borderId="3" xfId="0" applyFont="1" applyFill="1" applyBorder="1" applyAlignment="1">
      <alignment horizontal="right" vertical="center" wrapText="1"/>
    </xf>
    <xf numFmtId="0" fontId="16" fillId="27" borderId="5" xfId="0" applyFont="1" applyFill="1" applyBorder="1" applyAlignment="1">
      <alignment horizontal="right" vertical="center" wrapText="1"/>
    </xf>
    <xf numFmtId="0" fontId="16" fillId="28" borderId="3" xfId="0" applyFont="1" applyFill="1" applyBorder="1" applyAlignment="1">
      <alignment horizontal="right" vertical="center" wrapText="1"/>
    </xf>
    <xf numFmtId="0" fontId="16" fillId="28" borderId="5" xfId="0" applyFont="1" applyFill="1" applyBorder="1" applyAlignment="1">
      <alignment horizontal="right" vertical="center" wrapText="1"/>
    </xf>
    <xf numFmtId="0" fontId="17" fillId="29" borderId="3" xfId="0" applyFont="1" applyFill="1" applyBorder="1" applyAlignment="1">
      <alignment horizontal="right" vertical="center" wrapText="1"/>
    </xf>
    <xf numFmtId="0" fontId="17" fillId="29" borderId="4" xfId="0" applyFont="1" applyFill="1" applyBorder="1" applyAlignment="1">
      <alignment horizontal="right" vertical="center" wrapText="1"/>
    </xf>
    <xf numFmtId="0" fontId="3" fillId="22" borderId="2" xfId="0" applyFont="1" applyFill="1" applyBorder="1" applyAlignment="1">
      <alignment horizontal="left" vertical="center" wrapText="1" indent="1"/>
    </xf>
    <xf numFmtId="0" fontId="16" fillId="24" borderId="6" xfId="0" applyFont="1" applyFill="1" applyBorder="1" applyAlignment="1">
      <alignment horizontal="center" vertical="center" wrapText="1"/>
    </xf>
    <xf numFmtId="0" fontId="16" fillId="24" borderId="14" xfId="0" applyFont="1" applyFill="1" applyBorder="1" applyAlignment="1">
      <alignment horizontal="center" vertical="center" wrapText="1"/>
    </xf>
    <xf numFmtId="0" fontId="16" fillId="24" borderId="7" xfId="0" applyFont="1" applyFill="1" applyBorder="1" applyAlignment="1">
      <alignment horizontal="center" vertical="center" wrapText="1"/>
    </xf>
    <xf numFmtId="0" fontId="16" fillId="25" borderId="6" xfId="0" applyFont="1" applyFill="1" applyBorder="1" applyAlignment="1" applyProtection="1">
      <alignment horizontal="center" vertical="center" wrapText="1"/>
      <protection hidden="1"/>
    </xf>
    <xf numFmtId="0" fontId="16" fillId="25" borderId="14" xfId="0" applyFont="1" applyFill="1" applyBorder="1" applyAlignment="1" applyProtection="1">
      <alignment horizontal="center" vertical="center" wrapText="1"/>
      <protection hidden="1"/>
    </xf>
    <xf numFmtId="0" fontId="16" fillId="25" borderId="7" xfId="0" applyFont="1" applyFill="1" applyBorder="1" applyAlignment="1" applyProtection="1">
      <alignment horizontal="center" vertical="center" wrapText="1"/>
      <protection hidden="1"/>
    </xf>
    <xf numFmtId="0" fontId="17" fillId="21" borderId="6" xfId="0" applyFont="1" applyFill="1" applyBorder="1" applyAlignment="1">
      <alignment horizontal="center" vertical="center" wrapText="1"/>
    </xf>
    <xf numFmtId="0" fontId="17" fillId="21" borderId="14" xfId="0" applyFont="1" applyFill="1" applyBorder="1" applyAlignment="1">
      <alignment horizontal="center" vertical="center" wrapText="1"/>
    </xf>
    <xf numFmtId="0" fontId="17" fillId="21" borderId="7" xfId="0" applyFont="1" applyFill="1" applyBorder="1" applyAlignment="1">
      <alignment horizontal="center" vertical="center" wrapText="1"/>
    </xf>
    <xf numFmtId="0" fontId="16" fillId="26" borderId="6"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7" borderId="6" xfId="0" applyFont="1" applyFill="1" applyBorder="1" applyAlignment="1">
      <alignment horizontal="center" vertical="center" wrapText="1"/>
    </xf>
    <xf numFmtId="0" fontId="16" fillId="27" borderId="14" xfId="0" applyFont="1" applyFill="1" applyBorder="1" applyAlignment="1">
      <alignment horizontal="center" vertical="center" wrapText="1"/>
    </xf>
    <xf numFmtId="0" fontId="16" fillId="27" borderId="7" xfId="0" applyFont="1" applyFill="1" applyBorder="1" applyAlignment="1">
      <alignment horizontal="center" vertical="center" wrapText="1"/>
    </xf>
    <xf numFmtId="0" fontId="16" fillId="28" borderId="6" xfId="0" applyFont="1" applyFill="1" applyBorder="1" applyAlignment="1">
      <alignment horizontal="center" vertical="center" wrapText="1"/>
    </xf>
    <xf numFmtId="0" fontId="16" fillId="28" borderId="14" xfId="0" applyFont="1" applyFill="1" applyBorder="1" applyAlignment="1">
      <alignment horizontal="center" vertical="center" wrapText="1"/>
    </xf>
    <xf numFmtId="0" fontId="16" fillId="28" borderId="7" xfId="0" applyFont="1" applyFill="1" applyBorder="1" applyAlignment="1">
      <alignment horizontal="center" vertical="center" wrapText="1"/>
    </xf>
    <xf numFmtId="0" fontId="33" fillId="23" borderId="2" xfId="0" applyFont="1" applyFill="1" applyBorder="1" applyAlignment="1">
      <alignment horizontal="center" vertical="center" wrapText="1"/>
    </xf>
    <xf numFmtId="0" fontId="16" fillId="24" borderId="3" xfId="0" applyFont="1" applyFill="1" applyBorder="1" applyAlignment="1">
      <alignment horizontal="right" vertical="center" wrapText="1"/>
    </xf>
    <xf numFmtId="0" fontId="16" fillId="24" borderId="5" xfId="0" applyFont="1" applyFill="1" applyBorder="1" applyAlignment="1">
      <alignment horizontal="right" vertical="center" wrapText="1"/>
    </xf>
    <xf numFmtId="0" fontId="16" fillId="25" borderId="3" xfId="0" applyFont="1" applyFill="1" applyBorder="1" applyAlignment="1">
      <alignment horizontal="right" vertical="center" wrapText="1"/>
    </xf>
    <xf numFmtId="0" fontId="16" fillId="25" borderId="5" xfId="0" applyFont="1" applyFill="1" applyBorder="1" applyAlignment="1">
      <alignment horizontal="right" vertical="center" wrapText="1"/>
    </xf>
    <xf numFmtId="0" fontId="16" fillId="21" borderId="3" xfId="0" applyFont="1" applyFill="1" applyBorder="1" applyAlignment="1">
      <alignment horizontal="right" vertical="center" wrapText="1"/>
    </xf>
    <xf numFmtId="0" fontId="16" fillId="21" borderId="5" xfId="0" applyFont="1" applyFill="1" applyBorder="1" applyAlignment="1">
      <alignment horizontal="right" vertical="center" wrapText="1"/>
    </xf>
    <xf numFmtId="0" fontId="3" fillId="22" borderId="2" xfId="0" applyFont="1" applyFill="1" applyBorder="1" applyAlignment="1">
      <alignment horizontal="center" vertical="center" wrapText="1"/>
    </xf>
    <xf numFmtId="0" fontId="7" fillId="3" borderId="0" xfId="0" applyFont="1" applyFill="1" applyAlignment="1">
      <alignment horizontal="left"/>
    </xf>
    <xf numFmtId="0" fontId="25" fillId="3" borderId="9" xfId="0" applyFont="1" applyFill="1" applyBorder="1" applyAlignment="1">
      <alignment horizontal="left" vertical="center" wrapText="1"/>
    </xf>
    <xf numFmtId="0" fontId="0" fillId="0" borderId="0" xfId="0" applyAlignment="1">
      <alignment horizontal="left" vertical="center" wrapText="1"/>
    </xf>
    <xf numFmtId="0" fontId="25" fillId="3" borderId="0" xfId="0" applyFont="1" applyFill="1" applyBorder="1" applyAlignment="1">
      <alignment horizontal="left" vertical="center" wrapText="1"/>
    </xf>
    <xf numFmtId="0" fontId="23" fillId="2" borderId="0" xfId="0" applyFont="1" applyFill="1" applyAlignment="1">
      <alignment horizontal="center" vertical="center" wrapText="1"/>
    </xf>
    <xf numFmtId="0" fontId="0" fillId="0" borderId="2" xfId="0" applyBorder="1" applyAlignment="1">
      <alignment horizontal="left" vertical="center" wrapText="1" indent="1"/>
    </xf>
    <xf numFmtId="0" fontId="13" fillId="2" borderId="0" xfId="0" applyFont="1" applyFill="1" applyAlignment="1">
      <alignment horizontal="left" vertical="center" wrapText="1"/>
    </xf>
    <xf numFmtId="0" fontId="9" fillId="2" borderId="0" xfId="0" applyFont="1" applyFill="1" applyAlignment="1">
      <alignment horizontal="left" vertical="center" wrapText="1"/>
    </xf>
    <xf numFmtId="0" fontId="0" fillId="17" borderId="2" xfId="0" applyFill="1" applyBorder="1" applyAlignment="1">
      <alignment horizontal="left" vertical="center" wrapText="1" indent="1"/>
    </xf>
    <xf numFmtId="0" fontId="4" fillId="19" borderId="2" xfId="0" applyFont="1" applyFill="1" applyBorder="1" applyAlignment="1">
      <alignment horizontal="left" vertical="center" wrapText="1" indent="1"/>
    </xf>
    <xf numFmtId="0" fontId="0" fillId="20" borderId="2" xfId="0" applyFill="1" applyBorder="1" applyAlignment="1">
      <alignment horizontal="left" vertical="center" wrapText="1" indent="1"/>
    </xf>
    <xf numFmtId="0" fontId="0" fillId="15" borderId="2" xfId="0" applyFill="1" applyBorder="1" applyAlignment="1">
      <alignment horizontal="left" vertical="center" wrapText="1" indent="1"/>
    </xf>
    <xf numFmtId="0" fontId="4" fillId="12" borderId="6" xfId="0" applyFont="1" applyFill="1" applyBorder="1" applyAlignment="1">
      <alignment horizontal="left" vertical="center" wrapText="1" indent="1"/>
    </xf>
    <xf numFmtId="0" fontId="4" fillId="12" borderId="7" xfId="0" applyFont="1" applyFill="1" applyBorder="1" applyAlignment="1">
      <alignment horizontal="left" vertical="center" wrapText="1" indent="1"/>
    </xf>
    <xf numFmtId="0" fontId="0" fillId="12" borderId="2" xfId="0" applyFill="1" applyBorder="1" applyAlignment="1">
      <alignment horizontal="left" vertical="center" wrapText="1" indent="1"/>
    </xf>
    <xf numFmtId="0" fontId="4" fillId="15" borderId="2" xfId="0" applyFont="1" applyFill="1" applyBorder="1" applyAlignment="1">
      <alignment horizontal="left" vertical="center" wrapText="1" indent="1"/>
    </xf>
    <xf numFmtId="0" fontId="7" fillId="3" borderId="0" xfId="0" applyFont="1" applyFill="1" applyAlignment="1">
      <alignment horizontal="left" vertical="center"/>
    </xf>
    <xf numFmtId="0" fontId="14" fillId="0" borderId="0" xfId="2" applyAlignment="1">
      <alignment horizontal="left" vertical="top"/>
    </xf>
    <xf numFmtId="0" fontId="15" fillId="7" borderId="2" xfId="0" applyFont="1" applyFill="1" applyBorder="1" applyAlignment="1">
      <alignment horizontal="center" vertical="center" wrapText="1"/>
    </xf>
    <xf numFmtId="0" fontId="15" fillId="8" borderId="2" xfId="3" applyFont="1" applyFill="1" applyAlignment="1">
      <alignment horizontal="center" vertical="center" wrapText="1"/>
    </xf>
    <xf numFmtId="0" fontId="18" fillId="11" borderId="2" xfId="0" applyFont="1" applyFill="1" applyBorder="1" applyAlignment="1">
      <alignment horizontal="left" vertical="center"/>
    </xf>
    <xf numFmtId="0" fontId="8" fillId="2" borderId="0" xfId="0" applyFont="1" applyFill="1" applyAlignment="1">
      <alignment horizontal="left" vertical="center" wrapText="1"/>
    </xf>
    <xf numFmtId="0" fontId="2" fillId="2"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cellXfs>
  <cellStyles count="4">
    <cellStyle name="Hyperlink" xfId="2" builtinId="8"/>
    <cellStyle name="Normal" xfId="0" builtinId="0"/>
    <cellStyle name="Percent" xfId="1" builtinId="5"/>
    <cellStyle name="spezieller Hinweis" xfId="3" xr:uid="{00000000-0005-0000-0000-000031000000}"/>
  </cellStyles>
  <dxfs count="53">
    <dxf>
      <font>
        <color auto="1"/>
      </font>
      <fill>
        <patternFill patternType="solid">
          <bgColor theme="4" tint="0.39988402966399123"/>
        </patternFill>
      </fill>
    </dxf>
    <dxf>
      <fill>
        <patternFill patternType="solid">
          <bgColor theme="9" tint="0.59996337778862885"/>
        </patternFill>
      </fill>
    </dxf>
    <dxf>
      <fill>
        <patternFill patternType="solid">
          <bgColor theme="0" tint="-0.14990691854609822"/>
        </patternFill>
      </fill>
    </dxf>
    <dxf>
      <fill>
        <patternFill patternType="solid">
          <bgColor theme="4" tint="0.39988402966399123"/>
        </patternFill>
      </fill>
    </dxf>
    <dxf>
      <fill>
        <patternFill patternType="solid">
          <bgColor theme="9" tint="0.59996337778862885"/>
        </patternFill>
      </fill>
    </dxf>
    <dxf>
      <fill>
        <patternFill patternType="solid">
          <bgColor theme="0" tint="-0.14990691854609822"/>
        </patternFill>
      </fill>
    </dxf>
    <dxf>
      <fill>
        <patternFill patternType="solid">
          <bgColor theme="4"/>
        </patternFill>
      </fill>
    </dxf>
    <dxf>
      <fill>
        <patternFill patternType="solid">
          <bgColor theme="9" tint="0.59996337778862885"/>
        </patternFill>
      </fill>
    </dxf>
    <dxf>
      <fill>
        <patternFill patternType="solid">
          <bgColor theme="0" tint="-0.14990691854609822"/>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b/>
        <i val="0"/>
        <color theme="0"/>
      </font>
      <fill>
        <patternFill patternType="solid">
          <bgColor theme="1" tint="0.24994659260841701"/>
        </patternFill>
      </fill>
    </dxf>
    <dxf>
      <font>
        <b/>
        <i val="0"/>
        <color theme="0"/>
      </font>
      <fill>
        <patternFill patternType="solid">
          <bgColor rgb="FF00B050"/>
        </patternFill>
      </fill>
    </dxf>
    <dxf>
      <font>
        <color auto="1"/>
      </font>
      <fill>
        <patternFill patternType="solid">
          <bgColor theme="4" tint="0.39988402966399123"/>
        </patternFill>
      </fill>
    </dxf>
    <dxf>
      <fill>
        <patternFill patternType="solid">
          <bgColor theme="9" tint="0.59996337778862885"/>
        </patternFill>
      </fill>
    </dxf>
    <dxf>
      <fill>
        <patternFill patternType="solid">
          <bgColor theme="0" tint="-0.14990691854609822"/>
        </patternFill>
      </fill>
    </dxf>
    <dxf>
      <fill>
        <patternFill patternType="solid">
          <bgColor theme="4"/>
        </patternFill>
      </fill>
    </dxf>
    <dxf>
      <fill>
        <patternFill patternType="solid">
          <bgColor theme="9" tint="0.59996337778862885"/>
        </patternFill>
      </fill>
    </dxf>
    <dxf>
      <fill>
        <patternFill patternType="solid">
          <bgColor theme="0" tint="-0.14990691854609822"/>
        </patternFill>
      </fill>
    </dxf>
    <dxf>
      <font>
        <color auto="1"/>
      </font>
      <fill>
        <patternFill patternType="solid">
          <bgColor theme="4" tint="0.39988402966399123"/>
        </patternFill>
      </fill>
    </dxf>
    <dxf>
      <fill>
        <patternFill patternType="solid">
          <bgColor theme="9" tint="0.59996337778862885"/>
        </patternFill>
      </fill>
    </dxf>
    <dxf>
      <fill>
        <patternFill patternType="solid">
          <bgColor theme="0" tint="-0.14990691854609822"/>
        </patternFill>
      </fill>
    </dxf>
    <dxf>
      <fill>
        <patternFill patternType="solid">
          <bgColor theme="4"/>
        </patternFill>
      </fill>
    </dxf>
    <dxf>
      <fill>
        <patternFill patternType="solid">
          <bgColor theme="9" tint="0.59996337778862885"/>
        </patternFill>
      </fill>
    </dxf>
    <dxf>
      <fill>
        <patternFill patternType="solid">
          <bgColor theme="0" tint="-0.14990691854609822"/>
        </patternFill>
      </fill>
    </dxf>
    <dxf>
      <font>
        <color auto="1"/>
      </font>
      <fill>
        <patternFill patternType="solid">
          <bgColor theme="4" tint="0.39988402966399123"/>
        </patternFill>
      </fill>
    </dxf>
    <dxf>
      <fill>
        <patternFill patternType="solid">
          <bgColor theme="9" tint="0.59996337778862885"/>
        </patternFill>
      </fill>
    </dxf>
    <dxf>
      <fill>
        <patternFill patternType="solid">
          <bgColor theme="0" tint="-0.14990691854609822"/>
        </patternFill>
      </fill>
    </dxf>
    <dxf>
      <fill>
        <patternFill patternType="solid">
          <bgColor theme="4"/>
        </patternFill>
      </fill>
    </dxf>
    <dxf>
      <fill>
        <patternFill patternType="solid">
          <bgColor theme="9" tint="0.59996337778862885"/>
        </patternFill>
      </fill>
    </dxf>
    <dxf>
      <fill>
        <patternFill patternType="solid">
          <bgColor theme="0" tint="-0.14990691854609822"/>
        </patternFill>
      </fill>
    </dxf>
    <dxf>
      <font>
        <color auto="1"/>
      </font>
      <fill>
        <patternFill patternType="solid">
          <bgColor theme="4" tint="0.39988402966399123"/>
        </patternFill>
      </fill>
    </dxf>
    <dxf>
      <fill>
        <patternFill patternType="solid">
          <bgColor theme="9" tint="0.59996337778862885"/>
        </patternFill>
      </fill>
    </dxf>
    <dxf>
      <fill>
        <patternFill patternType="solid">
          <bgColor theme="0" tint="-0.14990691854609822"/>
        </patternFill>
      </fill>
    </dxf>
    <dxf>
      <fill>
        <patternFill patternType="solid">
          <bgColor theme="4"/>
        </patternFill>
      </fill>
    </dxf>
    <dxf>
      <fill>
        <patternFill patternType="solid">
          <bgColor theme="9" tint="0.59996337778862885"/>
        </patternFill>
      </fill>
    </dxf>
    <dxf>
      <fill>
        <patternFill patternType="solid">
          <bgColor theme="0" tint="-0.14990691854609822"/>
        </patternFill>
      </fill>
    </dxf>
  </dxfs>
  <tableStyles count="0" defaultTableStyle="TableStyleMedium2" defaultPivotStyle="PivotStyleLight16"/>
  <colors>
    <mruColors>
      <color rgb="FF7D508C"/>
      <color rgb="FFBEF8FC"/>
      <color rgb="FF0096D6"/>
      <color rgb="FFFFFF79"/>
      <color rgb="FFFFF6E7"/>
      <color rgb="FF005394"/>
      <color rgb="FFFFF6DE"/>
      <color rgb="FF000000"/>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en-US" sz="1400" b="1" i="0" u="none" strike="noStrike" kern="1200" baseline="0">
                <a:solidFill>
                  <a:schemeClr val="tx1"/>
                </a:solidFill>
                <a:latin typeface="+mn-lt"/>
                <a:ea typeface="+mn-ea"/>
                <a:cs typeface="+mn-cs"/>
              </a:defRPr>
            </a:pPr>
            <a:r>
              <a:rPr lang="en-US" sz="1400" b="1" i="0" u="none" strike="noStrike" baseline="0">
                <a:effectLst/>
              </a:rPr>
              <a:t>Priorización de parques industriales. Puntajes promedio: características para la implementación exitosa de PEI</a:t>
            </a:r>
            <a:endParaRPr lang="en-GB" sz="1400" b="1" i="0" u="none" strike="noStrike" baseline="0">
              <a:effectLst/>
            </a:endParaRPr>
          </a:p>
        </c:rich>
      </c:tx>
      <c:layout>
        <c:manualLayout>
          <c:xMode val="edge"/>
          <c:yMode val="edge"/>
          <c:x val="0.22280058293390201"/>
          <c:y val="3.3275985987846098E-2"/>
        </c:manualLayout>
      </c:layout>
      <c:overlay val="0"/>
    </c:title>
    <c:autoTitleDeleted val="0"/>
    <c:plotArea>
      <c:layout>
        <c:manualLayout>
          <c:layoutTarget val="inner"/>
          <c:xMode val="edge"/>
          <c:yMode val="edge"/>
          <c:x val="8.0259468220440597E-2"/>
          <c:y val="0.14704242650104099"/>
          <c:w val="0.88276011461225301"/>
          <c:h val="0.69349569716314896"/>
        </c:manualLayout>
      </c:layout>
      <c:barChart>
        <c:barDir val="col"/>
        <c:grouping val="clustered"/>
        <c:varyColors val="1"/>
        <c:ser>
          <c:idx val="0"/>
          <c:order val="0"/>
          <c:spPr>
            <a:ln>
              <a:solidFill>
                <a:sysClr val="windowText" lastClr="000000"/>
              </a:solidFill>
            </a:ln>
          </c:spPr>
          <c:invertIfNegative val="0"/>
          <c:dPt>
            <c:idx val="0"/>
            <c:invertIfNegative val="0"/>
            <c:bubble3D val="0"/>
            <c:spPr>
              <a:solidFill>
                <a:schemeClr val="accent1">
                  <a:lumMod val="75000"/>
                </a:schemeClr>
              </a:solidFill>
              <a:ln>
                <a:solidFill>
                  <a:sysClr val="windowText" lastClr="000000"/>
                </a:solidFill>
              </a:ln>
            </c:spPr>
            <c:extLst>
              <c:ext xmlns:c16="http://schemas.microsoft.com/office/drawing/2014/chart" uri="{C3380CC4-5D6E-409C-BE32-E72D297353CC}">
                <c16:uniqueId val="{00000001-4641-4A28-BF88-A6FDF73087B1}"/>
              </c:ext>
            </c:extLst>
          </c:dPt>
          <c:dPt>
            <c:idx val="1"/>
            <c:invertIfNegative val="0"/>
            <c:bubble3D val="0"/>
            <c:spPr>
              <a:solidFill>
                <a:srgbClr val="FFFF00"/>
              </a:solidFill>
              <a:ln>
                <a:solidFill>
                  <a:sysClr val="windowText" lastClr="000000"/>
                </a:solidFill>
              </a:ln>
            </c:spPr>
            <c:extLst>
              <c:ext xmlns:c16="http://schemas.microsoft.com/office/drawing/2014/chart" uri="{C3380CC4-5D6E-409C-BE32-E72D297353CC}">
                <c16:uniqueId val="{00000003-4641-4A28-BF88-A6FDF73087B1}"/>
              </c:ext>
            </c:extLst>
          </c:dPt>
          <c:dPt>
            <c:idx val="2"/>
            <c:invertIfNegative val="0"/>
            <c:bubble3D val="0"/>
            <c:spPr>
              <a:solidFill>
                <a:schemeClr val="tx2">
                  <a:lumMod val="60000"/>
                  <a:lumOff val="40000"/>
                </a:schemeClr>
              </a:solidFill>
              <a:ln>
                <a:solidFill>
                  <a:sysClr val="windowText" lastClr="000000"/>
                </a:solidFill>
              </a:ln>
            </c:spPr>
            <c:extLst>
              <c:ext xmlns:c16="http://schemas.microsoft.com/office/drawing/2014/chart" uri="{C3380CC4-5D6E-409C-BE32-E72D297353CC}">
                <c16:uniqueId val="{00000005-4641-4A28-BF88-A6FDF73087B1}"/>
              </c:ext>
            </c:extLst>
          </c:dPt>
          <c:dPt>
            <c:idx val="3"/>
            <c:invertIfNegative val="0"/>
            <c:bubble3D val="0"/>
            <c:spPr>
              <a:solidFill>
                <a:srgbClr val="92D050"/>
              </a:solidFill>
              <a:ln>
                <a:solidFill>
                  <a:sysClr val="windowText" lastClr="000000"/>
                </a:solidFill>
              </a:ln>
            </c:spPr>
            <c:extLst>
              <c:ext xmlns:c16="http://schemas.microsoft.com/office/drawing/2014/chart" uri="{C3380CC4-5D6E-409C-BE32-E72D297353CC}">
                <c16:uniqueId val="{00000007-4641-4A28-BF88-A6FDF73087B1}"/>
              </c:ext>
            </c:extLst>
          </c:dPt>
          <c:dPt>
            <c:idx val="4"/>
            <c:invertIfNegative val="0"/>
            <c:bubble3D val="0"/>
            <c:spPr>
              <a:solidFill>
                <a:schemeClr val="accent2"/>
              </a:solidFill>
              <a:ln>
                <a:solidFill>
                  <a:sysClr val="windowText" lastClr="000000"/>
                </a:solidFill>
              </a:ln>
            </c:spPr>
            <c:extLst>
              <c:ext xmlns:c16="http://schemas.microsoft.com/office/drawing/2014/chart" uri="{C3380CC4-5D6E-409C-BE32-E72D297353CC}">
                <c16:uniqueId val="{00000009-4641-4A28-BF88-A6FDF73087B1}"/>
              </c:ext>
            </c:extLst>
          </c:dPt>
          <c:dPt>
            <c:idx val="5"/>
            <c:invertIfNegative val="0"/>
            <c:bubble3D val="0"/>
            <c:extLst>
              <c:ext xmlns:c16="http://schemas.microsoft.com/office/drawing/2014/chart" uri="{C3380CC4-5D6E-409C-BE32-E72D297353CC}">
                <c16:uniqueId val="{0000000B-4641-4A28-BF88-A6FDF73087B1}"/>
              </c:ext>
            </c:extLst>
          </c:dPt>
          <c:dPt>
            <c:idx val="6"/>
            <c:invertIfNegative val="0"/>
            <c:bubble3D val="0"/>
            <c:spPr>
              <a:solidFill>
                <a:schemeClr val="accent3"/>
              </a:solidFill>
              <a:ln>
                <a:solidFill>
                  <a:sysClr val="windowText" lastClr="000000"/>
                </a:solidFill>
              </a:ln>
            </c:spPr>
            <c:extLst>
              <c:ext xmlns:c16="http://schemas.microsoft.com/office/drawing/2014/chart" uri="{C3380CC4-5D6E-409C-BE32-E72D297353CC}">
                <c16:uniqueId val="{0000000D-4641-4A28-BF88-A6FDF73087B1}"/>
              </c:ext>
            </c:extLst>
          </c:dPt>
          <c:dPt>
            <c:idx val="7"/>
            <c:invertIfNegative val="0"/>
            <c:bubble3D val="0"/>
            <c:spPr>
              <a:solidFill>
                <a:schemeClr val="accent6">
                  <a:lumMod val="40000"/>
                  <a:lumOff val="60000"/>
                </a:schemeClr>
              </a:solidFill>
              <a:ln>
                <a:solidFill>
                  <a:sysClr val="windowText" lastClr="000000"/>
                </a:solidFill>
              </a:ln>
            </c:spPr>
            <c:extLst>
              <c:ext xmlns:c16="http://schemas.microsoft.com/office/drawing/2014/chart" uri="{C3380CC4-5D6E-409C-BE32-E72D297353CC}">
                <c16:uniqueId val="{0000000F-4641-4A28-BF88-A6FDF73087B1}"/>
              </c:ext>
            </c:extLst>
          </c:dPt>
          <c:dPt>
            <c:idx val="8"/>
            <c:invertIfNegative val="0"/>
            <c:bubble3D val="0"/>
            <c:spPr>
              <a:solidFill>
                <a:schemeClr val="accent4">
                  <a:lumMod val="75000"/>
                </a:schemeClr>
              </a:solidFill>
              <a:ln>
                <a:solidFill>
                  <a:sysClr val="windowText" lastClr="000000"/>
                </a:solidFill>
              </a:ln>
            </c:spPr>
            <c:extLst>
              <c:ext xmlns:c16="http://schemas.microsoft.com/office/drawing/2014/chart" uri="{C3380CC4-5D6E-409C-BE32-E72D297353CC}">
                <c16:uniqueId val="{00000011-4641-4A28-BF88-A6FDF73087B1}"/>
              </c:ext>
            </c:extLst>
          </c:dPt>
          <c:dPt>
            <c:idx val="9"/>
            <c:invertIfNegative val="0"/>
            <c:bubble3D val="0"/>
            <c:spPr>
              <a:solidFill>
                <a:schemeClr val="accent2">
                  <a:lumMod val="40000"/>
                  <a:lumOff val="60000"/>
                </a:schemeClr>
              </a:solidFill>
              <a:ln>
                <a:solidFill>
                  <a:sysClr val="windowText" lastClr="000000"/>
                </a:solidFill>
              </a:ln>
            </c:spPr>
            <c:extLst>
              <c:ext xmlns:c16="http://schemas.microsoft.com/office/drawing/2014/chart" uri="{C3380CC4-5D6E-409C-BE32-E72D297353CC}">
                <c16:uniqueId val="{00000013-4641-4A28-BF88-A6FDF73087B1}"/>
              </c:ext>
            </c:extLst>
          </c:dPt>
          <c:cat>
            <c:strRef>
              <c:f>'Resumen de Priorización'!$C$6:$L$6</c:f>
              <c:strCache>
                <c:ptCount val="10"/>
                <c:pt idx="0">
                  <c:v>Nobre del Parque industrial</c:v>
                </c:pt>
                <c:pt idx="1">
                  <c:v>Nobre del Parque industrial</c:v>
                </c:pt>
                <c:pt idx="2">
                  <c:v>Nobre del Parque industrial</c:v>
                </c:pt>
                <c:pt idx="3">
                  <c:v>Nobre de Parque industrial</c:v>
                </c:pt>
                <c:pt idx="4">
                  <c:v>Nobre de Parque industrial</c:v>
                </c:pt>
                <c:pt idx="5">
                  <c:v>Nobre de Parque industrial</c:v>
                </c:pt>
                <c:pt idx="6">
                  <c:v>Nobre de Parque industrial</c:v>
                </c:pt>
                <c:pt idx="7">
                  <c:v>Nobre del Parque industrial</c:v>
                </c:pt>
                <c:pt idx="8">
                  <c:v>Nobre del Parque industrial</c:v>
                </c:pt>
                <c:pt idx="9">
                  <c:v>Nobre del Parque industrial</c:v>
                </c:pt>
              </c:strCache>
            </c:strRef>
          </c:cat>
          <c:val>
            <c:numRef>
              <c:f>'Resumen de Priorización'!$C$13:$L$13</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4641-4A28-BF88-A6FDF73087B1}"/>
            </c:ext>
          </c:extLst>
        </c:ser>
        <c:dLbls>
          <c:showLegendKey val="0"/>
          <c:showVal val="0"/>
          <c:showCatName val="0"/>
          <c:showSerName val="0"/>
          <c:showPercent val="0"/>
          <c:showBubbleSize val="0"/>
        </c:dLbls>
        <c:gapWidth val="150"/>
        <c:axId val="95607040"/>
        <c:axId val="95608832"/>
      </c:barChart>
      <c:catAx>
        <c:axId val="95607040"/>
        <c:scaling>
          <c:orientation val="minMax"/>
        </c:scaling>
        <c:delete val="0"/>
        <c:axPos val="b"/>
        <c:numFmt formatCode="General" sourceLinked="1"/>
        <c:majorTickMark val="out"/>
        <c:minorTickMark val="none"/>
        <c:tickLblPos val="nextTo"/>
        <c:txPr>
          <a:bodyPr rot="-60000000" spcFirstLastPara="0" vertOverflow="ellipsis" vert="horz" wrap="square" anchor="ctr" anchorCtr="1"/>
          <a:lstStyle/>
          <a:p>
            <a:pPr>
              <a:defRPr lang="en-US" sz="800" b="0" i="0" u="none" strike="noStrike" kern="1200" baseline="0">
                <a:solidFill>
                  <a:schemeClr val="tx1"/>
                </a:solidFill>
                <a:latin typeface="+mn-lt"/>
                <a:ea typeface="+mn-ea"/>
                <a:cs typeface="+mn-cs"/>
              </a:defRPr>
            </a:pPr>
            <a:endParaRPr lang="en-US"/>
          </a:p>
        </c:txPr>
        <c:crossAx val="95608832"/>
        <c:crosses val="autoZero"/>
        <c:auto val="1"/>
        <c:lblAlgn val="ctr"/>
        <c:lblOffset val="100"/>
        <c:noMultiLvlLbl val="0"/>
      </c:catAx>
      <c:valAx>
        <c:axId val="95608832"/>
        <c:scaling>
          <c:orientation val="minMax"/>
          <c:max val="6"/>
          <c:min val="2"/>
        </c:scaling>
        <c:delete val="0"/>
        <c:axPos val="l"/>
        <c:majorGridlines/>
        <c:title>
          <c:tx>
            <c:rich>
              <a:bodyPr rot="-5400000" spcFirstLastPara="0" vertOverflow="ellipsis" vert="horz" wrap="square" anchor="ctr" anchorCtr="1"/>
              <a:lstStyle/>
              <a:p>
                <a:pPr>
                  <a:defRPr lang="en-US" sz="1050" b="1" i="0" u="none" strike="noStrike" kern="1200" baseline="0">
                    <a:solidFill>
                      <a:schemeClr val="tx1"/>
                    </a:solidFill>
                    <a:latin typeface="+mn-lt"/>
                    <a:ea typeface="+mn-ea"/>
                    <a:cs typeface="+mn-cs"/>
                  </a:defRPr>
                </a:pPr>
                <a:r>
                  <a:rPr lang="en-US" sz="1050" b="0" i="0" u="none" strike="noStrike" baseline="0">
                    <a:effectLst/>
                  </a:rPr>
                  <a:t>Puntaje promedio total</a:t>
                </a:r>
                <a:endParaRPr lang="en-GB" sz="1050"/>
              </a:p>
            </c:rich>
          </c:tx>
          <c:layout>
            <c:manualLayout>
              <c:xMode val="edge"/>
              <c:yMode val="edge"/>
              <c:x val="7.9532340347509105E-3"/>
              <c:y val="0.35661383610602398"/>
            </c:manualLayout>
          </c:layout>
          <c:overlay val="0"/>
        </c:title>
        <c:numFmt formatCode="0.0" sourceLinked="1"/>
        <c:majorTickMark val="out"/>
        <c:minorTickMark val="cross"/>
        <c:tickLblPos val="nextTo"/>
        <c:spPr>
          <a:ln w="9525" cap="flat" cmpd="sng" algn="ctr">
            <a:solidFill>
              <a:schemeClr val="tx1">
                <a:tint val="75000"/>
                <a:shade val="95000"/>
                <a:satMod val="105000"/>
              </a:schemeClr>
            </a:solidFill>
            <a:prstDash val="solid"/>
            <a:round/>
          </a:ln>
        </c:spPr>
        <c:txPr>
          <a:bodyPr rot="-60000000" spcFirstLastPara="0"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95607040"/>
        <c:crosses val="autoZero"/>
        <c:crossBetween val="between"/>
        <c:majorUnit val="1"/>
        <c:minorUnit val="0.5"/>
      </c:valAx>
      <c:spPr>
        <a:solidFill>
          <a:schemeClr val="bg1"/>
        </a:solidFill>
      </c:spPr>
    </c:plotArea>
    <c:plotVisOnly val="1"/>
    <c:dispBlanksAs val="gap"/>
    <c:showDLblsOverMax val="0"/>
  </c:chart>
  <c:txPr>
    <a:bodyPr/>
    <a:lstStyle/>
    <a:p>
      <a:pPr>
        <a:defRPr lang="en-US"/>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en-US" sz="1800" b="1" i="0" u="none" strike="noStrike" kern="1200" baseline="0">
                <a:solidFill>
                  <a:schemeClr val="tx1"/>
                </a:solidFill>
                <a:latin typeface="+mn-lt"/>
                <a:ea typeface="+mn-ea"/>
                <a:cs typeface="+mn-cs"/>
              </a:defRPr>
            </a:pPr>
            <a:r>
              <a:rPr lang="en-US" sz="1800" b="1" i="0" u="none" strike="noStrike" baseline="0">
                <a:effectLst/>
              </a:rPr>
              <a:t>Priorización de parques industriales. Puntaje promedio por criterio - Características para la implementación exitosa de PEI</a:t>
            </a:r>
            <a:endParaRPr lang="en-US" sz="1400" b="1"/>
          </a:p>
        </c:rich>
      </c:tx>
      <c:layout>
        <c:manualLayout>
          <c:xMode val="edge"/>
          <c:yMode val="edge"/>
          <c:x val="0.13925166894566915"/>
          <c:y val="2.2821767017918396E-2"/>
        </c:manualLayout>
      </c:layout>
      <c:overlay val="1"/>
    </c:title>
    <c:autoTitleDeleted val="0"/>
    <c:plotArea>
      <c:layout>
        <c:manualLayout>
          <c:layoutTarget val="inner"/>
          <c:xMode val="edge"/>
          <c:yMode val="edge"/>
          <c:x val="0.122111027427523"/>
          <c:y val="0.26702229614855399"/>
          <c:w val="0.43911959828965103"/>
          <c:h val="0.582978510507281"/>
        </c:manualLayout>
      </c:layout>
      <c:radarChart>
        <c:radarStyle val="marker"/>
        <c:varyColors val="0"/>
        <c:ser>
          <c:idx val="3"/>
          <c:order val="0"/>
          <c:tx>
            <c:strRef>
              <c:f>'Resumen de Priorización'!$C$6</c:f>
              <c:strCache>
                <c:ptCount val="1"/>
                <c:pt idx="0">
                  <c:v>Nobre del Parque industrial</c:v>
                </c:pt>
              </c:strCache>
            </c:strRef>
          </c:tx>
          <c:spPr>
            <a:ln w="28575" cap="rnd" cmpd="sng" algn="ctr">
              <a:solidFill>
                <a:schemeClr val="accent1">
                  <a:lumMod val="75000"/>
                </a:schemeClr>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Priorización'!$C$7:$C$12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055-44A7-B4A3-D1F247432342}"/>
            </c:ext>
          </c:extLst>
        </c:ser>
        <c:ser>
          <c:idx val="4"/>
          <c:order val="1"/>
          <c:tx>
            <c:strRef>
              <c:f>'Resumen de Priorización'!$D$6</c:f>
              <c:strCache>
                <c:ptCount val="1"/>
                <c:pt idx="0">
                  <c:v>Nobre del Parque industrial</c:v>
                </c:pt>
              </c:strCache>
            </c:strRef>
          </c:tx>
          <c:spPr>
            <a:ln w="28575" cap="rnd" cmpd="sng" algn="ctr">
              <a:solidFill>
                <a:schemeClr val="accent4"/>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Priorización'!$D$7:$D$12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055-44A7-B4A3-D1F247432342}"/>
            </c:ext>
          </c:extLst>
        </c:ser>
        <c:ser>
          <c:idx val="0"/>
          <c:order val="2"/>
          <c:tx>
            <c:strRef>
              <c:f>'Resumen de Priorización'!$E$6</c:f>
              <c:strCache>
                <c:ptCount val="1"/>
                <c:pt idx="0">
                  <c:v>Nobre del Parque industrial</c:v>
                </c:pt>
              </c:strCache>
            </c:strRef>
          </c:tx>
          <c:spPr>
            <a:ln w="28575" cap="rnd" cmpd="sng" algn="ctr">
              <a:solidFill>
                <a:schemeClr val="tx2">
                  <a:lumMod val="60000"/>
                  <a:lumOff val="40000"/>
                </a:schemeClr>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Priorización'!$E$7:$E$12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055-44A7-B4A3-D1F247432342}"/>
            </c:ext>
          </c:extLst>
        </c:ser>
        <c:ser>
          <c:idx val="1"/>
          <c:order val="3"/>
          <c:tx>
            <c:strRef>
              <c:f>'Resumen de Priorización'!$F$6</c:f>
              <c:strCache>
                <c:ptCount val="1"/>
                <c:pt idx="0">
                  <c:v>Nobre de Parque industrial</c:v>
                </c:pt>
              </c:strCache>
            </c:strRef>
          </c:tx>
          <c:spPr>
            <a:ln w="28575" cap="rnd" cmpd="sng" algn="ctr">
              <a:solidFill>
                <a:srgbClr val="92D050"/>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Priorización'!$F$7:$F$12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3055-44A7-B4A3-D1F247432342}"/>
            </c:ext>
          </c:extLst>
        </c:ser>
        <c:ser>
          <c:idx val="2"/>
          <c:order val="4"/>
          <c:tx>
            <c:strRef>
              <c:f>'Resumen de Priorización'!$G$6</c:f>
              <c:strCache>
                <c:ptCount val="1"/>
                <c:pt idx="0">
                  <c:v>Nobre de Parque industrial</c:v>
                </c:pt>
              </c:strCache>
            </c:strRef>
          </c:tx>
          <c:spPr>
            <a:ln w="28575" cap="rnd" cmpd="sng" algn="ctr">
              <a:solidFill>
                <a:schemeClr val="accent2"/>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Priorización'!$G$7:$G$12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3055-44A7-B4A3-D1F247432342}"/>
            </c:ext>
          </c:extLst>
        </c:ser>
        <c:ser>
          <c:idx val="5"/>
          <c:order val="5"/>
          <c:tx>
            <c:strRef>
              <c:f>'Resumen de Priorización'!$H$6</c:f>
              <c:strCache>
                <c:ptCount val="1"/>
                <c:pt idx="0">
                  <c:v>Nobre de Parque industrial</c:v>
                </c:pt>
              </c:strCache>
            </c:strRef>
          </c:tx>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Priorización'!$H$7:$H$12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3055-44A7-B4A3-D1F247432342}"/>
            </c:ext>
          </c:extLst>
        </c:ser>
        <c:ser>
          <c:idx val="8"/>
          <c:order val="6"/>
          <c:tx>
            <c:strRef>
              <c:f>'Resumen de Priorización'!$I$6</c:f>
              <c:strCache>
                <c:ptCount val="1"/>
                <c:pt idx="0">
                  <c:v>Nobre de Parque industrial</c:v>
                </c:pt>
              </c:strCache>
            </c:strRef>
          </c:tx>
          <c:spPr>
            <a:ln w="28575" cap="rnd" cmpd="sng" algn="ctr">
              <a:solidFill>
                <a:schemeClr val="accent3"/>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Priorización'!$I$7:$I$12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3055-44A7-B4A3-D1F247432342}"/>
            </c:ext>
          </c:extLst>
        </c:ser>
        <c:ser>
          <c:idx val="10"/>
          <c:order val="7"/>
          <c:tx>
            <c:strRef>
              <c:f>'Resumen de Priorización'!$J$6</c:f>
              <c:strCache>
                <c:ptCount val="1"/>
                <c:pt idx="0">
                  <c:v>Nobre del Parque industrial</c:v>
                </c:pt>
              </c:strCache>
            </c:strRef>
          </c:tx>
          <c:spPr>
            <a:ln w="28575" cap="rnd" cmpd="sng" algn="ctr">
              <a:solidFill>
                <a:schemeClr val="accent6">
                  <a:lumMod val="40000"/>
                  <a:lumOff val="60000"/>
                </a:schemeClr>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Priorización'!$J$7:$J$12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7-3055-44A7-B4A3-D1F247432342}"/>
            </c:ext>
          </c:extLst>
        </c:ser>
        <c:ser>
          <c:idx val="6"/>
          <c:order val="8"/>
          <c:tx>
            <c:strRef>
              <c:f>'Resumen de Priorización'!$K$6</c:f>
              <c:strCache>
                <c:ptCount val="1"/>
                <c:pt idx="0">
                  <c:v>Nobre del Parque industrial</c:v>
                </c:pt>
              </c:strCache>
            </c:strRef>
          </c:tx>
          <c:spPr>
            <a:ln w="28575" cap="rnd" cmpd="sng" algn="ctr">
              <a:solidFill>
                <a:schemeClr val="accent4">
                  <a:lumMod val="75000"/>
                </a:schemeClr>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Priorización'!$K$7:$K$12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3055-44A7-B4A3-D1F247432342}"/>
            </c:ext>
          </c:extLst>
        </c:ser>
        <c:ser>
          <c:idx val="9"/>
          <c:order val="9"/>
          <c:tx>
            <c:strRef>
              <c:f>'Resumen de Priorización'!$L$6</c:f>
              <c:strCache>
                <c:ptCount val="1"/>
                <c:pt idx="0">
                  <c:v>Nobre del Parque industrial</c:v>
                </c:pt>
              </c:strCache>
            </c:strRef>
          </c:tx>
          <c:spPr>
            <a:ln w="28575" cap="rnd" cmpd="sng" algn="ctr">
              <a:solidFill>
                <a:schemeClr val="accent2">
                  <a:lumMod val="60000"/>
                  <a:lumOff val="40000"/>
                </a:schemeClr>
              </a:solidFill>
              <a:prstDash val="solid"/>
              <a:round/>
            </a:ln>
          </c:spPr>
          <c:marker>
            <c:symbol val="none"/>
          </c:marker>
          <c:cat>
            <c:strRef>
              <c:f>'Resumen de Priorización'!$B$7:$B$12</c:f>
              <c:strCache>
                <c:ptCount val="6"/>
                <c:pt idx="0">
                  <c:v>Gestión de parque</c:v>
                </c:pt>
                <c:pt idx="1">
                  <c:v>Intervencion ambiental</c:v>
                </c:pt>
                <c:pt idx="2">
                  <c:v>Intervencion ambientales</c:v>
                </c:pt>
                <c:pt idx="3">
                  <c:v>Intervencion económicas</c:v>
                </c:pt>
                <c:pt idx="4">
                  <c:v>Replicabilidad</c:v>
                </c:pt>
                <c:pt idx="5">
                  <c:v>Visibilidad</c:v>
                </c:pt>
              </c:strCache>
            </c:strRef>
          </c:cat>
          <c:val>
            <c:numRef>
              <c:f>'Resumen de Priorización'!$L$7:$L$12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9-3055-44A7-B4A3-D1F247432342}"/>
            </c:ext>
          </c:extLst>
        </c:ser>
        <c:dLbls>
          <c:showLegendKey val="0"/>
          <c:showVal val="0"/>
          <c:showCatName val="0"/>
          <c:showSerName val="0"/>
          <c:showPercent val="0"/>
          <c:showBubbleSize val="0"/>
        </c:dLbls>
        <c:axId val="96951680"/>
        <c:axId val="96953472"/>
      </c:radarChart>
      <c:catAx>
        <c:axId val="96951680"/>
        <c:scaling>
          <c:orientation val="minMax"/>
        </c:scaling>
        <c:delete val="0"/>
        <c:axPos val="b"/>
        <c:majorGridlines/>
        <c:numFmt formatCode="General" sourceLinked="0"/>
        <c:majorTickMark val="out"/>
        <c:minorTickMark val="none"/>
        <c:tickLblPos val="nextTo"/>
        <c:txPr>
          <a:bodyPr rot="-60000000" spcFirstLastPara="0" vertOverflow="ellipsis" vert="horz" wrap="square" anchor="ctr" anchorCtr="1"/>
          <a:lstStyle/>
          <a:p>
            <a:pPr>
              <a:defRPr lang="en-US" sz="1000" b="1" i="0" u="none" strike="noStrike" kern="1200" baseline="0">
                <a:solidFill>
                  <a:schemeClr val="tx1"/>
                </a:solidFill>
                <a:latin typeface="+mn-lt"/>
                <a:ea typeface="+mn-ea"/>
                <a:cs typeface="+mn-cs"/>
              </a:defRPr>
            </a:pPr>
            <a:endParaRPr lang="en-US"/>
          </a:p>
        </c:txPr>
        <c:crossAx val="96953472"/>
        <c:crosses val="autoZero"/>
        <c:auto val="1"/>
        <c:lblAlgn val="ctr"/>
        <c:lblOffset val="100"/>
        <c:noMultiLvlLbl val="0"/>
      </c:catAx>
      <c:valAx>
        <c:axId val="96953472"/>
        <c:scaling>
          <c:orientation val="minMax"/>
          <c:max val="6"/>
          <c:min val="0"/>
        </c:scaling>
        <c:delete val="0"/>
        <c:axPos val="l"/>
        <c:majorGridlines/>
        <c:numFmt formatCode="0.0" sourceLinked="0"/>
        <c:majorTickMark val="cross"/>
        <c:minorTickMark val="none"/>
        <c:tickLblPos val="nextTo"/>
        <c:txPr>
          <a:bodyPr rot="60000" spcFirstLastPara="0" vertOverflow="ellipsis" vert="horz" wrap="square" anchor="ctr" anchorCtr="1"/>
          <a:lstStyle/>
          <a:p>
            <a:pPr>
              <a:defRPr lang="en-US" sz="950" b="0" i="0" u="none" strike="noStrike" kern="1200" baseline="0">
                <a:solidFill>
                  <a:schemeClr val="tx1"/>
                </a:solidFill>
                <a:latin typeface="Arial" panose="020B0604020202020204" pitchFamily="7" charset="0"/>
                <a:ea typeface="+mn-ea"/>
                <a:cs typeface="+mn-cs"/>
              </a:defRPr>
            </a:pPr>
            <a:endParaRPr lang="en-US"/>
          </a:p>
        </c:txPr>
        <c:crossAx val="96951680"/>
        <c:crosses val="autoZero"/>
        <c:crossBetween val="between"/>
        <c:majorUnit val="1"/>
        <c:minorUnit val="1"/>
      </c:valAx>
    </c:plotArea>
    <c:legend>
      <c:legendPos val="r"/>
      <c:layout>
        <c:manualLayout>
          <c:xMode val="edge"/>
          <c:yMode val="edge"/>
          <c:x val="0.68252788893389904"/>
          <c:y val="0.31514417484812901"/>
          <c:w val="0.28375730583442599"/>
          <c:h val="0.52072630533114905"/>
        </c:manualLayout>
      </c:layout>
      <c:overlay val="0"/>
      <c:txPr>
        <a:bodyPr rot="0" spcFirstLastPara="0"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en-US"/>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lgn="ctr">
              <a:defRPr lang="en-US" sz="1600" b="1" i="0" u="none" strike="noStrike" kern="1200" spc="0" baseline="0">
                <a:solidFill>
                  <a:schemeClr val="tx1">
                    <a:lumMod val="65000"/>
                    <a:lumOff val="35000"/>
                  </a:schemeClr>
                </a:solidFill>
                <a:latin typeface="+mn-lt"/>
                <a:ea typeface="+mn-ea"/>
                <a:cs typeface="+mn-cs"/>
              </a:defRPr>
            </a:pPr>
            <a:r>
              <a:rPr lang="es-ES" sz="1600" b="1" i="0" u="none" strike="noStrike" baseline="0"/>
              <a:t>Revisión de parques industriales priorizados contra el Marco Internacional </a:t>
            </a:r>
            <a:r>
              <a:rPr lang="es-MX" altLang="es-ES" sz="1600" b="1" i="0" u="none" strike="noStrike" baseline="0"/>
              <a:t>PEI</a:t>
            </a:r>
            <a:r>
              <a:rPr lang="es-ES" sz="1600" b="1" i="0" u="none" strike="noStrike" baseline="0"/>
              <a:t> (ONUDI, GBM, GIZ, 2017)</a:t>
            </a:r>
            <a:endParaRPr lang="en-US" sz="1600" b="0"/>
          </a:p>
        </c:rich>
      </c:tx>
      <c:overlay val="1"/>
      <c:spPr>
        <a:noFill/>
        <a:ln>
          <a:noFill/>
        </a:ln>
        <a:effectLst/>
      </c:spPr>
      <c:txPr>
        <a:bodyPr rot="0" spcFirstLastPara="1" vertOverflow="ellipsis" vert="horz" wrap="square" anchor="t" anchorCtr="0"/>
        <a:lstStyle/>
        <a:p>
          <a:pPr algn="ctr">
            <a:defRPr lang="en-US"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339443891204"/>
          <c:y val="0.157671117883285"/>
          <c:w val="0.83859214861831499"/>
          <c:h val="0.56428901670149001"/>
        </c:manualLayout>
      </c:layout>
      <c:barChart>
        <c:barDir val="col"/>
        <c:grouping val="clustered"/>
        <c:varyColors val="0"/>
        <c:ser>
          <c:idx val="0"/>
          <c:order val="0"/>
          <c:tx>
            <c:strRef>
              <c:f>'Revisión PEI- Gráficas'!$C$6</c:f>
              <c:strCache>
                <c:ptCount val="1"/>
                <c:pt idx="0">
                  <c:v>Actuación actual</c:v>
                </c:pt>
              </c:strCache>
            </c:strRef>
          </c:tx>
          <c:spPr>
            <a:solidFill>
              <a:schemeClr val="tx2">
                <a:lumMod val="60000"/>
                <a:lumOff val="40000"/>
              </a:schemeClr>
            </a:solidFill>
            <a:ln>
              <a:solidFill>
                <a:sysClr val="windowText" lastClr="000000"/>
              </a:solidFill>
            </a:ln>
            <a:effectLst/>
          </c:spPr>
          <c:invertIfNegative val="0"/>
          <c:dPt>
            <c:idx val="0"/>
            <c:invertIfNegative val="0"/>
            <c:bubble3D val="0"/>
            <c:spPr>
              <a:solidFill>
                <a:schemeClr val="accent1"/>
              </a:solidFill>
              <a:ln>
                <a:solidFill>
                  <a:sysClr val="windowText" lastClr="000000"/>
                </a:solidFill>
              </a:ln>
              <a:effectLst/>
            </c:spPr>
            <c:extLst>
              <c:ext xmlns:c16="http://schemas.microsoft.com/office/drawing/2014/chart" uri="{C3380CC4-5D6E-409C-BE32-E72D297353CC}">
                <c16:uniqueId val="{00000001-59D5-471C-81E8-35F240850425}"/>
              </c:ext>
            </c:extLst>
          </c:dPt>
          <c:dPt>
            <c:idx val="1"/>
            <c:invertIfNegative val="0"/>
            <c:bubble3D val="0"/>
            <c:spPr>
              <a:solidFill>
                <a:schemeClr val="accent2">
                  <a:lumMod val="75000"/>
                </a:schemeClr>
              </a:solidFill>
              <a:ln>
                <a:solidFill>
                  <a:sysClr val="windowText" lastClr="000000"/>
                </a:solidFill>
              </a:ln>
              <a:effectLst/>
            </c:spPr>
            <c:extLst>
              <c:ext xmlns:c16="http://schemas.microsoft.com/office/drawing/2014/chart" uri="{C3380CC4-5D6E-409C-BE32-E72D297353CC}">
                <c16:uniqueId val="{00000003-59D5-471C-81E8-35F240850425}"/>
              </c:ext>
            </c:extLst>
          </c:dPt>
          <c:dPt>
            <c:idx val="2"/>
            <c:invertIfNegative val="0"/>
            <c:bubble3D val="0"/>
            <c:spPr>
              <a:solidFill>
                <a:schemeClr val="accent3"/>
              </a:solidFill>
              <a:ln>
                <a:solidFill>
                  <a:sysClr val="windowText" lastClr="000000"/>
                </a:solidFill>
              </a:ln>
              <a:effectLst/>
            </c:spPr>
            <c:extLst>
              <c:ext xmlns:c16="http://schemas.microsoft.com/office/drawing/2014/chart" uri="{C3380CC4-5D6E-409C-BE32-E72D297353CC}">
                <c16:uniqueId val="{00000005-59D5-471C-81E8-35F240850425}"/>
              </c:ext>
            </c:extLst>
          </c:dPt>
          <c:dPt>
            <c:idx val="3"/>
            <c:invertIfNegative val="0"/>
            <c:bubble3D val="0"/>
            <c:spPr>
              <a:solidFill>
                <a:schemeClr val="accent4">
                  <a:lumMod val="75000"/>
                </a:schemeClr>
              </a:solidFill>
              <a:ln>
                <a:solidFill>
                  <a:sysClr val="windowText" lastClr="000000"/>
                </a:solidFill>
              </a:ln>
              <a:effectLst/>
            </c:spPr>
            <c:extLst>
              <c:ext xmlns:c16="http://schemas.microsoft.com/office/drawing/2014/chart" uri="{C3380CC4-5D6E-409C-BE32-E72D297353CC}">
                <c16:uniqueId val="{00000007-59D5-471C-81E8-35F240850425}"/>
              </c:ext>
            </c:extLst>
          </c:dPt>
          <c:dPt>
            <c:idx val="4"/>
            <c:invertIfNegative val="0"/>
            <c:bubble3D val="0"/>
            <c:spPr>
              <a:solidFill>
                <a:schemeClr val="accent5"/>
              </a:solidFill>
              <a:ln>
                <a:solidFill>
                  <a:sysClr val="windowText" lastClr="000000"/>
                </a:solidFill>
              </a:ln>
              <a:effectLst/>
            </c:spPr>
            <c:extLst>
              <c:ext xmlns:c16="http://schemas.microsoft.com/office/drawing/2014/chart" uri="{C3380CC4-5D6E-409C-BE32-E72D297353CC}">
                <c16:uniqueId val="{00000009-59D5-471C-81E8-35F240850425}"/>
              </c:ext>
            </c:extLst>
          </c:dPt>
          <c:errBars>
            <c:errBarType val="both"/>
            <c:errValType val="cust"/>
            <c:noEndCap val="0"/>
            <c:plus>
              <c:numRef>
                <c:f>'Revisión PEI- Gráficas'!$K$8:$K$12</c:f>
                <c:numCache>
                  <c:formatCode>General</c:formatCode>
                  <c:ptCount val="5"/>
                  <c:pt idx="0">
                    <c:v>0</c:v>
                  </c:pt>
                  <c:pt idx="1">
                    <c:v>0</c:v>
                  </c:pt>
                  <c:pt idx="2">
                    <c:v>0</c:v>
                  </c:pt>
                  <c:pt idx="3">
                    <c:v>0</c:v>
                  </c:pt>
                  <c:pt idx="4">
                    <c:v>0</c:v>
                  </c:pt>
                </c:numCache>
              </c:numRef>
            </c:plus>
            <c:minus>
              <c:numLit>
                <c:formatCode>General</c:formatCode>
                <c:ptCount val="1"/>
                <c:pt idx="0">
                  <c:v>0</c:v>
                </c:pt>
              </c:numLit>
            </c:minus>
            <c:spPr>
              <a:noFill/>
              <a:ln w="31750" cap="flat" cmpd="sng" algn="ctr">
                <a:solidFill>
                  <a:sysClr val="windowText" lastClr="000000"/>
                </a:solidFill>
                <a:round/>
              </a:ln>
              <a:effectLst/>
            </c:spPr>
          </c:errBars>
          <c:cat>
            <c:strRef>
              <c:f>'Revisión PEI- Gráficas'!$B$8:$B$12</c:f>
              <c:strCache>
                <c:ptCount val="5"/>
                <c:pt idx="0">
                  <c:v>Nombre de parque A</c:v>
                </c:pt>
                <c:pt idx="1">
                  <c:v>Nombre de parque B</c:v>
                </c:pt>
                <c:pt idx="2">
                  <c:v>Nombre de parque C</c:v>
                </c:pt>
                <c:pt idx="3">
                  <c:v>Nombre de parque D</c:v>
                </c:pt>
                <c:pt idx="4">
                  <c:v>Nombre de parque E</c:v>
                </c:pt>
              </c:strCache>
            </c:strRef>
          </c:cat>
          <c:val>
            <c:numRef>
              <c:f>'Revisión PEI- Gráficas'!$E$8:$E$12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59D5-471C-81E8-35F240850425}"/>
            </c:ext>
          </c:extLst>
        </c:ser>
        <c:dLbls>
          <c:showLegendKey val="0"/>
          <c:showVal val="0"/>
          <c:showCatName val="0"/>
          <c:showSerName val="0"/>
          <c:showPercent val="0"/>
          <c:showBubbleSize val="0"/>
        </c:dLbls>
        <c:gapWidth val="219"/>
        <c:overlap val="-27"/>
        <c:axId val="97549312"/>
        <c:axId val="97551488"/>
      </c:barChart>
      <c:catAx>
        <c:axId val="97549312"/>
        <c:scaling>
          <c:orientation val="minMax"/>
        </c:scaling>
        <c:delete val="0"/>
        <c:axPos val="b"/>
        <c:title>
          <c:tx>
            <c:rich>
              <a:bodyPr rot="0" spcFirstLastPara="1" vertOverflow="ellipsis" vert="horz" wrap="square" anchor="ctr" anchorCtr="1"/>
              <a:lstStyle/>
              <a:p>
                <a:pPr>
                  <a:defRPr lang="en-US" sz="1400" b="1" i="0" u="none" strike="noStrike" kern="1200" baseline="0">
                    <a:solidFill>
                      <a:srgbClr val="0070C0"/>
                    </a:solidFill>
                    <a:latin typeface="+mn-lt"/>
                    <a:ea typeface="+mn-ea"/>
                    <a:cs typeface="+mn-cs"/>
                  </a:defRPr>
                </a:pPr>
                <a:r>
                  <a:rPr lang="en-US" sz="1400" b="1" i="0" u="none" strike="noStrike" baseline="0">
                    <a:solidFill>
                      <a:sysClr val="windowText" lastClr="000000"/>
                    </a:solidFill>
                    <a:effectLst/>
                  </a:rPr>
                  <a:t>Parques industriales priorizados</a:t>
                </a:r>
                <a:endParaRPr lang="en-GB" sz="1400" b="1">
                  <a:solidFill>
                    <a:sysClr val="windowText" lastClr="000000"/>
                  </a:solidFill>
                </a:endParaRPr>
              </a:p>
            </c:rich>
          </c:tx>
          <c:layout>
            <c:manualLayout>
              <c:xMode val="edge"/>
              <c:yMode val="edge"/>
              <c:x val="0.39550616370779801"/>
              <c:y val="0.80882196223643699"/>
            </c:manualLayout>
          </c:layout>
          <c:overlay val="0"/>
          <c:spPr>
            <a:noFill/>
            <a:ln>
              <a:noFill/>
            </a:ln>
            <a:effectLst/>
          </c:spPr>
          <c:txPr>
            <a:bodyPr rot="0" spcFirstLastPara="1" vertOverflow="ellipsis" vert="horz" wrap="square" anchor="ctr" anchorCtr="1"/>
            <a:lstStyle/>
            <a:p>
              <a:pPr>
                <a:defRPr lang="en-US" sz="1400" b="1" i="0" u="none" strike="noStrike" kern="1200" baseline="0">
                  <a:solidFill>
                    <a:srgbClr val="0070C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n-US"/>
          </a:p>
        </c:txPr>
        <c:crossAx val="97551488"/>
        <c:crosses val="autoZero"/>
        <c:auto val="1"/>
        <c:lblAlgn val="ctr"/>
        <c:lblOffset val="100"/>
        <c:noMultiLvlLbl val="0"/>
      </c:catAx>
      <c:valAx>
        <c:axId val="9755148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r>
                  <a:rPr lang="en-GB" sz="1200"/>
                  <a:t>% de puntos de referencia PEI aplicables cumplidos</a:t>
                </a:r>
              </a:p>
            </c:rich>
          </c:tx>
          <c:layout>
            <c:manualLayout>
              <c:xMode val="edge"/>
              <c:yMode val="edge"/>
              <c:x val="2.73547463252014E-2"/>
              <c:y val="0.24607041595321"/>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50" b="1" i="0" u="none" strike="noStrike" kern="1200" baseline="0">
                <a:solidFill>
                  <a:schemeClr val="tx1">
                    <a:lumMod val="65000"/>
                    <a:lumOff val="35000"/>
                  </a:schemeClr>
                </a:solidFill>
                <a:latin typeface="+mn-lt"/>
                <a:ea typeface="+mn-ea"/>
                <a:cs typeface="+mn-cs"/>
              </a:defRPr>
            </a:pPr>
            <a:endParaRPr lang="en-US"/>
          </a:p>
        </c:txPr>
        <c:crossAx val="97549312"/>
        <c:crosses val="autoZero"/>
        <c:crossBetween val="between"/>
      </c:valAx>
      <c:spPr>
        <a:noFill/>
        <a:ln>
          <a:solidFill>
            <a:schemeClr val="tx1"/>
          </a:solid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lang="en-US"/>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image" Target="../media/image7.png"/><Relationship Id="rId3" Type="http://schemas.openxmlformats.org/officeDocument/2006/relationships/image" Target="../media/image2.emf"/><Relationship Id="rId7" Type="http://schemas.openxmlformats.org/officeDocument/2006/relationships/hyperlink" Target="https://openknowledge.worldbank.org/bitstream/handle/10986/29110/122179-WP-PUBLIC-AnInternationalFrameworkforEcoIndustrialParks.pdf?sequence=1&amp;isAllowed=y" TargetMode="External"/><Relationship Id="rId12" Type="http://schemas.openxmlformats.org/officeDocument/2006/relationships/hyperlink" Target="https://openknowledge.worldbank.org/bitstream/handle/10986/30458/129958-WP-PUBLIC-A-Practitioners-Handbook-for-Eco-Industrial-Parks.pdf?sequence=1&amp;isAllowed=y" TargetMode="External"/><Relationship Id="rId2" Type="http://schemas.openxmlformats.org/officeDocument/2006/relationships/image" Target="../media/image1.png"/><Relationship Id="rId1" Type="http://schemas.openxmlformats.org/officeDocument/2006/relationships/hyperlink" Target="#'1. Pre-selection'!A1"/><Relationship Id="rId6" Type="http://schemas.openxmlformats.org/officeDocument/2006/relationships/image" Target="../media/image3.png"/><Relationship Id="rId11" Type="http://schemas.openxmlformats.org/officeDocument/2006/relationships/image" Target="../media/image6.jpeg"/><Relationship Id="rId5" Type="http://schemas.openxmlformats.org/officeDocument/2006/relationships/hyperlink" Target="https://www.unido.org/sites/default/files/files/2018-05/UNIDO%20Eco-Industrial%20Park%20Handbook_English.pdf" TargetMode="External"/><Relationship Id="rId15" Type="http://schemas.openxmlformats.org/officeDocument/2006/relationships/image" Target="../media/image8.png"/><Relationship Id="rId10" Type="http://schemas.openxmlformats.org/officeDocument/2006/relationships/hyperlink" Target="mailto:EIP@unido.org" TargetMode="External"/><Relationship Id="rId4" Type="http://schemas.openxmlformats.org/officeDocument/2006/relationships/hyperlink" Target="#'Lista corta-informaci&#243;n b&#225;sica'!A1"/><Relationship Id="rId9" Type="http://schemas.openxmlformats.org/officeDocument/2006/relationships/image" Target="../media/image5.png"/><Relationship Id="rId14" Type="http://schemas.openxmlformats.org/officeDocument/2006/relationships/hyperlink" Target="https://www.unido.org/our-focus-safeguarding-environment-resource-efficient-and-low-carbon-industrial-production/eco-industrial-parks"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Revisi&#243;n PEI - Parque A'!A1"/><Relationship Id="rId2" Type="http://schemas.openxmlformats.org/officeDocument/2006/relationships/hyperlink" Target="#'Revisi&#243;n PEI - Parque C'!A1"/><Relationship Id="rId1" Type="http://schemas.openxmlformats.org/officeDocument/2006/relationships/hyperlink" Target="#INSTRUCCIONES!A1"/></Relationships>
</file>

<file path=xl/drawings/_rels/drawing11.xml.rels><?xml version="1.0" encoding="UTF-8" standalone="yes"?>
<Relationships xmlns="http://schemas.openxmlformats.org/package/2006/relationships"><Relationship Id="rId3" Type="http://schemas.openxmlformats.org/officeDocument/2006/relationships/hyperlink" Target="#'Revisi&#243;n PEI - Parque B'!A1"/><Relationship Id="rId2" Type="http://schemas.openxmlformats.org/officeDocument/2006/relationships/hyperlink" Target="#'Revisi&#243;n PEI - Parque D'!A1"/><Relationship Id="rId1" Type="http://schemas.openxmlformats.org/officeDocument/2006/relationships/hyperlink" Target="#INSTRUCCIONES!A1"/></Relationships>
</file>

<file path=xl/drawings/_rels/drawing12.xml.rels><?xml version="1.0" encoding="UTF-8" standalone="yes"?>
<Relationships xmlns="http://schemas.openxmlformats.org/package/2006/relationships"><Relationship Id="rId3" Type="http://schemas.openxmlformats.org/officeDocument/2006/relationships/hyperlink" Target="#'Revisi&#243;n PEI - Parque C'!A1"/><Relationship Id="rId2" Type="http://schemas.openxmlformats.org/officeDocument/2006/relationships/hyperlink" Target="#'Revisi&#243;n PEI - Parque E'!A1"/><Relationship Id="rId1" Type="http://schemas.openxmlformats.org/officeDocument/2006/relationships/hyperlink" Target="#INSTRUCCIONES!A1"/></Relationships>
</file>

<file path=xl/drawings/_rels/drawing13.xml.rels><?xml version="1.0" encoding="UTF-8" standalone="yes"?>
<Relationships xmlns="http://schemas.openxmlformats.org/package/2006/relationships"><Relationship Id="rId3" Type="http://schemas.openxmlformats.org/officeDocument/2006/relationships/hyperlink" Target="#'Revisi&#243;n PEI - Parque D'!A1"/><Relationship Id="rId2" Type="http://schemas.openxmlformats.org/officeDocument/2006/relationships/hyperlink" Target="#'Revisi&#243;n PEI- Gr&#225;ficas'!A1"/><Relationship Id="rId1" Type="http://schemas.openxmlformats.org/officeDocument/2006/relationships/hyperlink" Target="#INSTRUCCIONES!A1"/></Relationships>
</file>

<file path=xl/drawings/_rels/drawing14.xml.rels><?xml version="1.0" encoding="UTF-8" standalone="yes"?>
<Relationships xmlns="http://schemas.openxmlformats.org/package/2006/relationships"><Relationship Id="rId3" Type="http://schemas.openxmlformats.org/officeDocument/2006/relationships/hyperlink" Target="#INSTRUCCIONES!A1"/><Relationship Id="rId2" Type="http://schemas.openxmlformats.org/officeDocument/2006/relationships/hyperlink" Target="#'3. Selection'!A1"/><Relationship Id="rId1" Type="http://schemas.openxmlformats.org/officeDocument/2006/relationships/chart" Target="../charts/chart3.xml"/><Relationship Id="rId4" Type="http://schemas.openxmlformats.org/officeDocument/2006/relationships/hyperlink" Target="#'Revisi&#243;n PEI - Parque E'!A1"/></Relationships>
</file>

<file path=xl/drawings/_rels/drawing2.xml.rels><?xml version="1.0" encoding="UTF-8" standalone="yes"?>
<Relationships xmlns="http://schemas.openxmlformats.org/package/2006/relationships"><Relationship Id="rId2" Type="http://schemas.openxmlformats.org/officeDocument/2006/relationships/hyperlink" Target="#Preseleccionados!A1"/><Relationship Id="rId1" Type="http://schemas.openxmlformats.org/officeDocument/2006/relationships/hyperlink" Target="#INSTRUCCIONES!A1"/></Relationships>
</file>

<file path=xl/drawings/_rels/drawing3.xml.rels><?xml version="1.0" encoding="UTF-8" standalone="yes"?>
<Relationships xmlns="http://schemas.openxmlformats.org/package/2006/relationships"><Relationship Id="rId3" Type="http://schemas.openxmlformats.org/officeDocument/2006/relationships/hyperlink" Target="#Priorizaci&#243;n!A1"/><Relationship Id="rId2" Type="http://schemas.openxmlformats.org/officeDocument/2006/relationships/hyperlink" Target="#INSTRUCCIONES!A1"/><Relationship Id="rId1" Type="http://schemas.openxmlformats.org/officeDocument/2006/relationships/hyperlink" Target="#'2. Summary (Company level)'!A1"/><Relationship Id="rId4" Type="http://schemas.openxmlformats.org/officeDocument/2006/relationships/hyperlink" Target="#'Lista corta-informaci&#243;n b&#225;sica'!A1"/></Relationships>
</file>

<file path=xl/drawings/_rels/drawing4.xml.rels><?xml version="1.0" encoding="UTF-8" standalone="yes"?>
<Relationships xmlns="http://schemas.openxmlformats.org/package/2006/relationships"><Relationship Id="rId3" Type="http://schemas.openxmlformats.org/officeDocument/2006/relationships/hyperlink" Target="#Preseleccionados!A1"/><Relationship Id="rId2" Type="http://schemas.openxmlformats.org/officeDocument/2006/relationships/hyperlink" Target="#'Resumen de Priorizaci&#243;n'!A1"/><Relationship Id="rId1" Type="http://schemas.openxmlformats.org/officeDocument/2006/relationships/hyperlink" Target="#INSTRUCCIONES!A1"/></Relationships>
</file>

<file path=xl/drawings/_rels/drawing5.xml.rels><?xml version="1.0" encoding="UTF-8" standalone="yes"?>
<Relationships xmlns="http://schemas.openxmlformats.org/package/2006/relationships"><Relationship Id="rId3" Type="http://schemas.openxmlformats.org/officeDocument/2006/relationships/hyperlink" Target="#Priorizaci&#243;n!A1"/><Relationship Id="rId2" Type="http://schemas.openxmlformats.org/officeDocument/2006/relationships/hyperlink" Target="#'Gr&#225;ficos - Priorizaci&#243;n'!A1"/><Relationship Id="rId1" Type="http://schemas.openxmlformats.org/officeDocument/2006/relationships/hyperlink" Target="#INSTRUCCIONES!A1"/></Relationships>
</file>

<file path=xl/drawings/_rels/drawing6.xml.rels><?xml version="1.0" encoding="UTF-8" standalone="yes"?>
<Relationships xmlns="http://schemas.openxmlformats.org/package/2006/relationships"><Relationship Id="rId3" Type="http://schemas.openxmlformats.org/officeDocument/2006/relationships/hyperlink" Target="#INSTRUCCIONES!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hyperlink" Target="#'Resumen de Priorizaci&#243;n'!A1"/><Relationship Id="rId4" Type="http://schemas.openxmlformats.org/officeDocument/2006/relationships/hyperlink" Target="#'Revisi&#243;n PEI - Parque A'!A1"/></Relationships>
</file>

<file path=xl/drawings/_rels/drawing9.xml.rels><?xml version="1.0" encoding="UTF-8" standalone="yes"?>
<Relationships xmlns="http://schemas.openxmlformats.org/package/2006/relationships"><Relationship Id="rId3" Type="http://schemas.openxmlformats.org/officeDocument/2006/relationships/hyperlink" Target="#'Gr&#225;ficos - Priorizaci&#243;n'!A1"/><Relationship Id="rId2" Type="http://schemas.openxmlformats.org/officeDocument/2006/relationships/hyperlink" Target="#'Revisi&#243;n PEI - Parque B'!A1"/><Relationship Id="rId1" Type="http://schemas.openxmlformats.org/officeDocument/2006/relationships/hyperlink" Target="#INSTRUCCIONES!A1"/></Relationships>
</file>

<file path=xl/drawings/drawing1.xml><?xml version="1.0" encoding="utf-8"?>
<xdr:wsDr xmlns:xdr="http://schemas.openxmlformats.org/drawingml/2006/spreadsheetDrawing" xmlns:a="http://schemas.openxmlformats.org/drawingml/2006/main">
  <xdr:twoCellAnchor>
    <xdr:from>
      <xdr:col>1</xdr:col>
      <xdr:colOff>8715376</xdr:colOff>
      <xdr:row>2</xdr:row>
      <xdr:rowOff>333375</xdr:rowOff>
    </xdr:from>
    <xdr:to>
      <xdr:col>1</xdr:col>
      <xdr:colOff>11096626</xdr:colOff>
      <xdr:row>2</xdr:row>
      <xdr:rowOff>895350</xdr:rowOff>
    </xdr:to>
    <xdr:sp macro="" textlink="">
      <xdr:nvSpPr>
        <xdr:cNvPr id="3" name="Rectangle 1">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95275" y="821690"/>
          <a:ext cx="0" cy="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u="none">
              <a:solidFill>
                <a:schemeClr val="bg1"/>
              </a:solidFill>
              <a:effectLst/>
              <a:latin typeface="+mn-lt"/>
              <a:ea typeface="+mn-ea"/>
              <a:cs typeface="+mn-cs"/>
            </a:rPr>
            <a:t>START</a:t>
          </a:r>
          <a:endParaRPr lang="en-GB" sz="1800" u="none">
            <a:solidFill>
              <a:schemeClr val="bg1"/>
            </a:solidFill>
            <a:effectLst/>
          </a:endParaRPr>
        </a:p>
      </xdr:txBody>
    </xdr:sp>
    <xdr:clientData fPrintsWithSheet="0"/>
  </xdr:twoCellAnchor>
  <xdr:twoCellAnchor>
    <xdr:from>
      <xdr:col>60</xdr:col>
      <xdr:colOff>84758</xdr:colOff>
      <xdr:row>0</xdr:row>
      <xdr:rowOff>37306</xdr:rowOff>
    </xdr:from>
    <xdr:to>
      <xdr:col>80</xdr:col>
      <xdr:colOff>152400</xdr:colOff>
      <xdr:row>1</xdr:row>
      <xdr:rowOff>444527</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586681" y="37306"/>
          <a:ext cx="3750642" cy="573298"/>
          <a:chOff x="10886108" y="43176"/>
          <a:chExt cx="3328367" cy="559733"/>
        </a:xfrm>
      </xdr:grpSpPr>
      <xdr:pic>
        <xdr:nvPicPr>
          <xdr:cNvPr id="8" name="Bild 2">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3654742" y="43176"/>
            <a:ext cx="559733" cy="559733"/>
          </a:xfrm>
          <a:prstGeom prst="rect">
            <a:avLst/>
          </a:prstGeom>
        </xdr:spPr>
      </xdr:pic>
      <xdr:grpSp>
        <xdr:nvGrpSpPr>
          <xdr:cNvPr id="9" name="Group 8">
            <a:extLst>
              <a:ext uri="{FF2B5EF4-FFF2-40B4-BE49-F238E27FC236}">
                <a16:creationId xmlns:a16="http://schemas.microsoft.com/office/drawing/2014/main" id="{00000000-0008-0000-0000-000009000000}"/>
              </a:ext>
            </a:extLst>
          </xdr:cNvPr>
          <xdr:cNvGrpSpPr/>
        </xdr:nvGrpSpPr>
        <xdr:grpSpPr>
          <a:xfrm>
            <a:off x="10886108" y="104908"/>
            <a:ext cx="2190166" cy="419100"/>
            <a:chOff x="10886108" y="104908"/>
            <a:chExt cx="2190166" cy="419100"/>
          </a:xfrm>
        </xdr:grpSpPr>
        <xdr:sp macro="" textlink="">
          <xdr:nvSpPr>
            <xdr:cNvPr id="10" name="Flowchart: Alternate Process 9">
              <a:extLst>
                <a:ext uri="{FF2B5EF4-FFF2-40B4-BE49-F238E27FC236}">
                  <a16:creationId xmlns:a16="http://schemas.microsoft.com/office/drawing/2014/main" id="{00000000-0008-0000-0000-00000A000000}"/>
                </a:ext>
              </a:extLst>
            </xdr:cNvPr>
            <xdr:cNvSpPr/>
          </xdr:nvSpPr>
          <xdr:spPr>
            <a:xfrm>
              <a:off x="10886108" y="104908"/>
              <a:ext cx="2190166" cy="419100"/>
            </a:xfrm>
            <a:prstGeom prst="flowChartAlternateProcess">
              <a:avLst/>
            </a:prstGeom>
            <a:solidFill>
              <a:schemeClr val="bg1"/>
            </a:solidFill>
            <a:ln>
              <a:solidFill>
                <a:schemeClr val="bg1">
                  <a:lumMod val="50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pic>
          <xdr:nvPicPr>
            <xdr:cNvPr id="11" name="Bild 3" descr="UNIDO E blue.pdf">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43695" y="130593"/>
              <a:ext cx="1981843" cy="383727"/>
            </a:xfrm>
            <a:prstGeom prst="rect">
              <a:avLst/>
            </a:prstGeom>
          </xdr:spPr>
        </xdr:pic>
      </xdr:grpSp>
    </xdr:grpSp>
    <xdr:clientData/>
  </xdr:twoCellAnchor>
  <xdr:twoCellAnchor>
    <xdr:from>
      <xdr:col>16</xdr:col>
      <xdr:colOff>177407</xdr:colOff>
      <xdr:row>16</xdr:row>
      <xdr:rowOff>64509</xdr:rowOff>
    </xdr:from>
    <xdr:to>
      <xdr:col>30</xdr:col>
      <xdr:colOff>70419</xdr:colOff>
      <xdr:row>18</xdr:row>
      <xdr:rowOff>69794</xdr:rowOff>
    </xdr:to>
    <xdr:sp macro="" textlink="">
      <xdr:nvSpPr>
        <xdr:cNvPr id="12" name="Rectangle 1">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2867025" y="3845560"/>
          <a:ext cx="2298700" cy="43370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a:solidFill>
                <a:schemeClr val="lt1"/>
              </a:solidFill>
              <a:effectLst/>
              <a:latin typeface="+mn-lt"/>
              <a:ea typeface="+mn-ea"/>
              <a:cs typeface="+mn-cs"/>
            </a:rPr>
            <a:t>PARA</a:t>
          </a:r>
          <a:r>
            <a:rPr lang="en-GB" sz="2000" b="1" baseline="0">
              <a:solidFill>
                <a:schemeClr val="lt1"/>
              </a:solidFill>
              <a:effectLst/>
              <a:latin typeface="+mn-lt"/>
              <a:ea typeface="+mn-ea"/>
              <a:cs typeface="+mn-cs"/>
            </a:rPr>
            <a:t> INICIAR</a:t>
          </a:r>
          <a:endParaRPr lang="en-US" sz="2000">
            <a:effectLst/>
          </a:endParaRPr>
        </a:p>
      </xdr:txBody>
    </xdr:sp>
    <xdr:clientData fPrintsWithSheet="0"/>
  </xdr:twoCellAnchor>
  <xdr:twoCellAnchor editAs="oneCell">
    <xdr:from>
      <xdr:col>67</xdr:col>
      <xdr:colOff>132522</xdr:colOff>
      <xdr:row>125</xdr:row>
      <xdr:rowOff>115956</xdr:rowOff>
    </xdr:from>
    <xdr:to>
      <xdr:col>72</xdr:col>
      <xdr:colOff>147487</xdr:colOff>
      <xdr:row>133</xdr:row>
      <xdr:rowOff>77192</xdr:rowOff>
    </xdr:to>
    <xdr:pic>
      <xdr:nvPicPr>
        <xdr:cNvPr id="14" name="Picture 13">
          <a:hlinkClick xmlns:r="http://schemas.openxmlformats.org/officeDocument/2006/relationships" r:id="rId5"/>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11543030" y="25781635"/>
          <a:ext cx="1062990" cy="148526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chemeClr val="accent1"/>
              </a:solidFill>
            </a14:hiddenFill>
          </a:ext>
        </a:extLst>
      </xdr:spPr>
    </xdr:pic>
    <xdr:clientData/>
  </xdr:twoCellAnchor>
  <xdr:twoCellAnchor editAs="oneCell">
    <xdr:from>
      <xdr:col>28</xdr:col>
      <xdr:colOff>119638</xdr:colOff>
      <xdr:row>125</xdr:row>
      <xdr:rowOff>133408</xdr:rowOff>
    </xdr:from>
    <xdr:to>
      <xdr:col>35</xdr:col>
      <xdr:colOff>45713</xdr:colOff>
      <xdr:row>133</xdr:row>
      <xdr:rowOff>75727</xdr:rowOff>
    </xdr:to>
    <xdr:pic>
      <xdr:nvPicPr>
        <xdr:cNvPr id="15" name="Content Placeholder 6">
          <a:hlinkClick xmlns:r="http://schemas.openxmlformats.org/officeDocument/2006/relationships" r:id="rId7"/>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872355" y="25799415"/>
          <a:ext cx="1125855" cy="1466215"/>
        </a:xfrm>
        <a:prstGeom prst="rect">
          <a:avLst/>
        </a:prstGeom>
        <a:ln>
          <a:noFill/>
        </a:ln>
        <a:effectLst>
          <a:outerShdw blurRad="190500" dir="2700000" algn="tl" rotWithShape="0">
            <a:srgbClr val="333333">
              <a:alpha val="70000"/>
            </a:srgbClr>
          </a:outerShdw>
        </a:effectLst>
      </xdr:spPr>
    </xdr:pic>
    <xdr:clientData/>
  </xdr:twoCellAnchor>
  <xdr:twoCellAnchor>
    <xdr:from>
      <xdr:col>30</xdr:col>
      <xdr:colOff>60331</xdr:colOff>
      <xdr:row>152</xdr:row>
      <xdr:rowOff>26189</xdr:rowOff>
    </xdr:from>
    <xdr:to>
      <xdr:col>42</xdr:col>
      <xdr:colOff>18621</xdr:colOff>
      <xdr:row>155</xdr:row>
      <xdr:rowOff>48863</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5286869" y="30261958"/>
          <a:ext cx="2068444" cy="335290"/>
          <a:chOff x="4179029" y="9991500"/>
          <a:chExt cx="7732626" cy="200430"/>
        </a:xfrm>
      </xdr:grpSpPr>
      <xdr:pic>
        <xdr:nvPicPr>
          <xdr:cNvPr id="18" name="Picture 17" descr="C:\Users\MeylanF\AppData\Local\Microsoft\Windows\Temporary Internet Files\Content.IE5\NAFLHG8B\Anonymous_Mail_1_icon[1].pn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10815" t="22665" r="10760" b="23814"/>
          <a:stretch>
            <a:fillRect/>
          </a:stretch>
        </xdr:blipFill>
        <xdr:spPr>
          <a:xfrm>
            <a:off x="4179029" y="10027366"/>
            <a:ext cx="2542218" cy="11414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TextBox 18">
            <a:hlinkClick xmlns:r="http://schemas.openxmlformats.org/officeDocument/2006/relationships" r:id="rId10"/>
            <a:extLst>
              <a:ext uri="{FF2B5EF4-FFF2-40B4-BE49-F238E27FC236}">
                <a16:creationId xmlns:a16="http://schemas.microsoft.com/office/drawing/2014/main" id="{00000000-0008-0000-0000-000013000000}"/>
              </a:ext>
            </a:extLst>
          </xdr:cNvPr>
          <xdr:cNvSpPr txBox="1"/>
        </xdr:nvSpPr>
        <xdr:spPr>
          <a:xfrm>
            <a:off x="6508263" y="9991500"/>
            <a:ext cx="5403392" cy="20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u="sng">
                <a:solidFill>
                  <a:srgbClr val="0070C0"/>
                </a:solidFill>
              </a:rPr>
              <a:t>EIP@unido.org</a:t>
            </a:r>
          </a:p>
        </xdr:txBody>
      </xdr:sp>
    </xdr:grpSp>
    <xdr:clientData/>
  </xdr:twoCellAnchor>
  <xdr:twoCellAnchor>
    <xdr:from>
      <xdr:col>48</xdr:col>
      <xdr:colOff>153351</xdr:colOff>
      <xdr:row>108</xdr:row>
      <xdr:rowOff>178490</xdr:rowOff>
    </xdr:from>
    <xdr:to>
      <xdr:col>50</xdr:col>
      <xdr:colOff>104775</xdr:colOff>
      <xdr:row>118</xdr:row>
      <xdr:rowOff>171450</xdr:rowOff>
    </xdr:to>
    <xdr:sp macro="" textlink="">
      <xdr:nvSpPr>
        <xdr:cNvPr id="20" name="Right Brace 19">
          <a:extLst>
            <a:ext uri="{FF2B5EF4-FFF2-40B4-BE49-F238E27FC236}">
              <a16:creationId xmlns:a16="http://schemas.microsoft.com/office/drawing/2014/main" id="{00000000-0008-0000-0000-000014000000}"/>
            </a:ext>
          </a:extLst>
        </xdr:cNvPr>
        <xdr:cNvSpPr/>
      </xdr:nvSpPr>
      <xdr:spPr>
        <a:xfrm flipH="1">
          <a:off x="8335010" y="22479000"/>
          <a:ext cx="294640" cy="1891030"/>
        </a:xfrm>
        <a:prstGeom prst="rightBrace">
          <a:avLst>
            <a:gd name="adj1" fmla="val 44139"/>
            <a:gd name="adj2" fmla="val 50000"/>
          </a:avLst>
        </a:prstGeom>
        <a:ln w="19050">
          <a:solidFill>
            <a:srgbClr val="4C1966"/>
          </a:solidFill>
        </a:ln>
        <a:effectLst/>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GB" sz="1100"/>
        </a:p>
      </xdr:txBody>
    </xdr:sp>
    <xdr:clientData/>
  </xdr:twoCellAnchor>
  <xdr:twoCellAnchor>
    <xdr:from>
      <xdr:col>6</xdr:col>
      <xdr:colOff>17561</xdr:colOff>
      <xdr:row>35</xdr:row>
      <xdr:rowOff>3174</xdr:rowOff>
    </xdr:from>
    <xdr:to>
      <xdr:col>9</xdr:col>
      <xdr:colOff>152033</xdr:colOff>
      <xdr:row>36</xdr:row>
      <xdr:rowOff>0</xdr:rowOff>
    </xdr:to>
    <xdr:sp macro="" textlink="">
      <xdr:nvSpPr>
        <xdr:cNvPr id="23" name="Isosceles Triangle 22">
          <a:extLst>
            <a:ext uri="{FF2B5EF4-FFF2-40B4-BE49-F238E27FC236}">
              <a16:creationId xmlns:a16="http://schemas.microsoft.com/office/drawing/2014/main" id="{00000000-0008-0000-0000-000017000000}"/>
            </a:ext>
          </a:extLst>
        </xdr:cNvPr>
        <xdr:cNvSpPr/>
      </xdr:nvSpPr>
      <xdr:spPr>
        <a:xfrm rot="10800000">
          <a:off x="998220" y="7861300"/>
          <a:ext cx="648970" cy="130810"/>
        </a:xfrm>
        <a:prstGeom prst="triangle">
          <a:avLst/>
        </a:prstGeom>
        <a:solidFill>
          <a:srgbClr val="7D508C"/>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51</xdr:col>
      <xdr:colOff>303</xdr:colOff>
      <xdr:row>25</xdr:row>
      <xdr:rowOff>74333</xdr:rowOff>
    </xdr:from>
    <xdr:to>
      <xdr:col>54</xdr:col>
      <xdr:colOff>4</xdr:colOff>
      <xdr:row>27</xdr:row>
      <xdr:rowOff>93545</xdr:rowOff>
    </xdr:to>
    <xdr:sp macro="" textlink="">
      <xdr:nvSpPr>
        <xdr:cNvPr id="24" name="Isosceles Triangle 23">
          <a:extLst>
            <a:ext uri="{FF2B5EF4-FFF2-40B4-BE49-F238E27FC236}">
              <a16:creationId xmlns:a16="http://schemas.microsoft.com/office/drawing/2014/main" id="{00000000-0008-0000-0000-000018000000}"/>
            </a:ext>
          </a:extLst>
        </xdr:cNvPr>
        <xdr:cNvSpPr/>
      </xdr:nvSpPr>
      <xdr:spPr>
        <a:xfrm rot="16200000">
          <a:off x="8752205" y="5738495"/>
          <a:ext cx="402590" cy="51371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6</xdr:col>
      <xdr:colOff>28767</xdr:colOff>
      <xdr:row>83</xdr:row>
      <xdr:rowOff>3174</xdr:rowOff>
    </xdr:from>
    <xdr:to>
      <xdr:col>9</xdr:col>
      <xdr:colOff>163239</xdr:colOff>
      <xdr:row>84</xdr:row>
      <xdr:rowOff>0</xdr:rowOff>
    </xdr:to>
    <xdr:sp macro="" textlink="">
      <xdr:nvSpPr>
        <xdr:cNvPr id="25" name="Isosceles Triangle 24">
          <a:extLst>
            <a:ext uri="{FF2B5EF4-FFF2-40B4-BE49-F238E27FC236}">
              <a16:creationId xmlns:a16="http://schemas.microsoft.com/office/drawing/2014/main" id="{00000000-0008-0000-0000-000019000000}"/>
            </a:ext>
          </a:extLst>
        </xdr:cNvPr>
        <xdr:cNvSpPr/>
      </xdr:nvSpPr>
      <xdr:spPr>
        <a:xfrm rot="10800000">
          <a:off x="1009650" y="17421860"/>
          <a:ext cx="648970" cy="197485"/>
        </a:xfrm>
        <a:prstGeom prst="triangle">
          <a:avLst/>
        </a:prstGeom>
        <a:solidFill>
          <a:srgbClr val="7D508C"/>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171950</xdr:colOff>
      <xdr:row>25</xdr:row>
      <xdr:rowOff>74333</xdr:rowOff>
    </xdr:from>
    <xdr:to>
      <xdr:col>17</xdr:col>
      <xdr:colOff>2902</xdr:colOff>
      <xdr:row>27</xdr:row>
      <xdr:rowOff>94878</xdr:rowOff>
    </xdr:to>
    <xdr:sp macro="" textlink="">
      <xdr:nvSpPr>
        <xdr:cNvPr id="26" name="Isosceles Triangle 25">
          <a:extLst>
            <a:ext uri="{FF2B5EF4-FFF2-40B4-BE49-F238E27FC236}">
              <a16:creationId xmlns:a16="http://schemas.microsoft.com/office/drawing/2014/main" id="{00000000-0008-0000-0000-00001A000000}"/>
            </a:ext>
          </a:extLst>
        </xdr:cNvPr>
        <xdr:cNvSpPr/>
      </xdr:nvSpPr>
      <xdr:spPr>
        <a:xfrm rot="16200000">
          <a:off x="2409190" y="5737225"/>
          <a:ext cx="403860" cy="51752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51</xdr:col>
      <xdr:colOff>9829</xdr:colOff>
      <xdr:row>42</xdr:row>
      <xdr:rowOff>87412</xdr:rowOff>
    </xdr:from>
    <xdr:to>
      <xdr:col>54</xdr:col>
      <xdr:colOff>9530</xdr:colOff>
      <xdr:row>44</xdr:row>
      <xdr:rowOff>106623</xdr:rowOff>
    </xdr:to>
    <xdr:sp macro="" textlink="">
      <xdr:nvSpPr>
        <xdr:cNvPr id="27" name="Isosceles Triangle 26">
          <a:extLst>
            <a:ext uri="{FF2B5EF4-FFF2-40B4-BE49-F238E27FC236}">
              <a16:creationId xmlns:a16="http://schemas.microsoft.com/office/drawing/2014/main" id="{00000000-0008-0000-0000-00001B000000}"/>
            </a:ext>
          </a:extLst>
        </xdr:cNvPr>
        <xdr:cNvSpPr/>
      </xdr:nvSpPr>
      <xdr:spPr>
        <a:xfrm rot="16200000">
          <a:off x="8769985" y="9300210"/>
          <a:ext cx="386080" cy="51371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501</xdr:colOff>
      <xdr:row>42</xdr:row>
      <xdr:rowOff>87412</xdr:rowOff>
    </xdr:from>
    <xdr:to>
      <xdr:col>17</xdr:col>
      <xdr:colOff>12428</xdr:colOff>
      <xdr:row>44</xdr:row>
      <xdr:rowOff>85731</xdr:rowOff>
    </xdr:to>
    <xdr:sp macro="" textlink="">
      <xdr:nvSpPr>
        <xdr:cNvPr id="28" name="Isosceles Triangle 27">
          <a:extLst>
            <a:ext uri="{FF2B5EF4-FFF2-40B4-BE49-F238E27FC236}">
              <a16:creationId xmlns:a16="http://schemas.microsoft.com/office/drawing/2014/main" id="{00000000-0008-0000-0000-00001C000000}"/>
            </a:ext>
          </a:extLst>
        </xdr:cNvPr>
        <xdr:cNvSpPr/>
      </xdr:nvSpPr>
      <xdr:spPr>
        <a:xfrm rot="16200000">
          <a:off x="2433320" y="9283065"/>
          <a:ext cx="365125" cy="52641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50</xdr:col>
      <xdr:colOff>171755</xdr:colOff>
      <xdr:row>90</xdr:row>
      <xdr:rowOff>83676</xdr:rowOff>
    </xdr:from>
    <xdr:to>
      <xdr:col>53</xdr:col>
      <xdr:colOff>171456</xdr:colOff>
      <xdr:row>92</xdr:row>
      <xdr:rowOff>114094</xdr:rowOff>
    </xdr:to>
    <xdr:sp macro="" textlink="">
      <xdr:nvSpPr>
        <xdr:cNvPr id="29" name="Isosceles Triangle 28">
          <a:extLst>
            <a:ext uri="{FF2B5EF4-FFF2-40B4-BE49-F238E27FC236}">
              <a16:creationId xmlns:a16="http://schemas.microsoft.com/office/drawing/2014/main" id="{00000000-0008-0000-0000-00001D000000}"/>
            </a:ext>
          </a:extLst>
        </xdr:cNvPr>
        <xdr:cNvSpPr/>
      </xdr:nvSpPr>
      <xdr:spPr>
        <a:xfrm rot="16200000">
          <a:off x="8754745" y="19054445"/>
          <a:ext cx="396875" cy="51435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162427</xdr:colOff>
      <xdr:row>90</xdr:row>
      <xdr:rowOff>102913</xdr:rowOff>
    </xdr:from>
    <xdr:to>
      <xdr:col>16</xdr:col>
      <xdr:colOff>174354</xdr:colOff>
      <xdr:row>92</xdr:row>
      <xdr:rowOff>102914</xdr:rowOff>
    </xdr:to>
    <xdr:sp macro="" textlink="">
      <xdr:nvSpPr>
        <xdr:cNvPr id="30" name="Isosceles Triangle 29">
          <a:extLst>
            <a:ext uri="{FF2B5EF4-FFF2-40B4-BE49-F238E27FC236}">
              <a16:creationId xmlns:a16="http://schemas.microsoft.com/office/drawing/2014/main" id="{00000000-0008-0000-0000-00001E000000}"/>
            </a:ext>
          </a:extLst>
        </xdr:cNvPr>
        <xdr:cNvSpPr/>
      </xdr:nvSpPr>
      <xdr:spPr>
        <a:xfrm rot="16200000">
          <a:off x="2421255" y="19053810"/>
          <a:ext cx="367030" cy="52387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18</xdr:col>
      <xdr:colOff>46796</xdr:colOff>
      <xdr:row>126</xdr:row>
      <xdr:rowOff>94617</xdr:rowOff>
    </xdr:from>
    <xdr:to>
      <xdr:col>26</xdr:col>
      <xdr:colOff>173934</xdr:colOff>
      <xdr:row>130</xdr:row>
      <xdr:rowOff>59082</xdr:rowOff>
    </xdr:to>
    <xdr:sp macro="" textlink="">
      <xdr:nvSpPr>
        <xdr:cNvPr id="31" name="Speech Bubble: Rectangle with Corners Rounded 30">
          <a:extLst>
            <a:ext uri="{FF2B5EF4-FFF2-40B4-BE49-F238E27FC236}">
              <a16:creationId xmlns:a16="http://schemas.microsoft.com/office/drawing/2014/main" id="{00000000-0008-0000-0000-00001F000000}"/>
            </a:ext>
          </a:extLst>
        </xdr:cNvPr>
        <xdr:cNvSpPr/>
      </xdr:nvSpPr>
      <xdr:spPr>
        <a:xfrm>
          <a:off x="3084830" y="25951180"/>
          <a:ext cx="1496695" cy="726440"/>
        </a:xfrm>
        <a:prstGeom prst="wedgeRoundRectCallout">
          <a:avLst>
            <a:gd name="adj1" fmla="val -72199"/>
            <a:gd name="adj2" fmla="val 25733"/>
            <a:gd name="adj3" fmla="val 16667"/>
          </a:avLst>
        </a:prstGeom>
        <a:solidFill>
          <a:srgbClr val="7D508C"/>
        </a:solidFill>
        <a:ln>
          <a:solidFill>
            <a:srgbClr val="7D508C"/>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0" i="0">
              <a:solidFill>
                <a:schemeClr val="lt1"/>
              </a:solidFill>
              <a:effectLst/>
              <a:latin typeface="+mn-lt"/>
              <a:ea typeface="+mn-ea"/>
              <a:cs typeface="+mn-cs"/>
            </a:rPr>
            <a:t>Haga clic en la imagen para abrir el enlace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de la publicación</a:t>
          </a:r>
          <a:endParaRPr lang="en-US">
            <a:effectLst/>
          </a:endParaRPr>
        </a:p>
      </xdr:txBody>
    </xdr:sp>
    <xdr:clientData/>
  </xdr:twoCellAnchor>
  <xdr:twoCellAnchor>
    <xdr:from>
      <xdr:col>6</xdr:col>
      <xdr:colOff>17561</xdr:colOff>
      <xdr:row>51</xdr:row>
      <xdr:rowOff>3174</xdr:rowOff>
    </xdr:from>
    <xdr:to>
      <xdr:col>9</xdr:col>
      <xdr:colOff>152033</xdr:colOff>
      <xdr:row>52</xdr:row>
      <xdr:rowOff>0</xdr:rowOff>
    </xdr:to>
    <xdr:sp macro="" textlink="">
      <xdr:nvSpPr>
        <xdr:cNvPr id="32" name="Isosceles Triangle 31">
          <a:extLst>
            <a:ext uri="{FF2B5EF4-FFF2-40B4-BE49-F238E27FC236}">
              <a16:creationId xmlns:a16="http://schemas.microsoft.com/office/drawing/2014/main" id="{00000000-0008-0000-0000-000020000000}"/>
            </a:ext>
          </a:extLst>
        </xdr:cNvPr>
        <xdr:cNvSpPr/>
      </xdr:nvSpPr>
      <xdr:spPr>
        <a:xfrm rot="10800000">
          <a:off x="998220" y="10992485"/>
          <a:ext cx="648970" cy="187960"/>
        </a:xfrm>
        <a:prstGeom prst="triangle">
          <a:avLst/>
        </a:prstGeom>
        <a:solidFill>
          <a:srgbClr val="7D508C"/>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6</xdr:col>
      <xdr:colOff>17561</xdr:colOff>
      <xdr:row>66</xdr:row>
      <xdr:rowOff>3174</xdr:rowOff>
    </xdr:from>
    <xdr:to>
      <xdr:col>9</xdr:col>
      <xdr:colOff>152033</xdr:colOff>
      <xdr:row>67</xdr:row>
      <xdr:rowOff>0</xdr:rowOff>
    </xdr:to>
    <xdr:sp macro="" textlink="">
      <xdr:nvSpPr>
        <xdr:cNvPr id="35" name="Isosceles Triangle 34">
          <a:extLst>
            <a:ext uri="{FF2B5EF4-FFF2-40B4-BE49-F238E27FC236}">
              <a16:creationId xmlns:a16="http://schemas.microsoft.com/office/drawing/2014/main" id="{00000000-0008-0000-0000-000023000000}"/>
            </a:ext>
          </a:extLst>
        </xdr:cNvPr>
        <xdr:cNvSpPr/>
      </xdr:nvSpPr>
      <xdr:spPr>
        <a:xfrm rot="10800000">
          <a:off x="998220" y="14040485"/>
          <a:ext cx="648970" cy="159385"/>
        </a:xfrm>
        <a:prstGeom prst="triangle">
          <a:avLst/>
        </a:prstGeom>
        <a:solidFill>
          <a:srgbClr val="7D508C"/>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51</xdr:col>
      <xdr:colOff>9829</xdr:colOff>
      <xdr:row>73</xdr:row>
      <xdr:rowOff>97311</xdr:rowOff>
    </xdr:from>
    <xdr:to>
      <xdr:col>54</xdr:col>
      <xdr:colOff>9530</xdr:colOff>
      <xdr:row>75</xdr:row>
      <xdr:rowOff>116523</xdr:rowOff>
    </xdr:to>
    <xdr:sp macro="" textlink="">
      <xdr:nvSpPr>
        <xdr:cNvPr id="36" name="Isosceles Triangle 35">
          <a:extLst>
            <a:ext uri="{FF2B5EF4-FFF2-40B4-BE49-F238E27FC236}">
              <a16:creationId xmlns:a16="http://schemas.microsoft.com/office/drawing/2014/main" id="{00000000-0008-0000-0000-000024000000}"/>
            </a:ext>
          </a:extLst>
        </xdr:cNvPr>
        <xdr:cNvSpPr/>
      </xdr:nvSpPr>
      <xdr:spPr>
        <a:xfrm rot="16200000">
          <a:off x="8763000" y="15525750"/>
          <a:ext cx="400050" cy="51435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501</xdr:colOff>
      <xdr:row>73</xdr:row>
      <xdr:rowOff>97311</xdr:rowOff>
    </xdr:from>
    <xdr:to>
      <xdr:col>17</xdr:col>
      <xdr:colOff>12428</xdr:colOff>
      <xdr:row>75</xdr:row>
      <xdr:rowOff>95631</xdr:rowOff>
    </xdr:to>
    <xdr:sp macro="" textlink="">
      <xdr:nvSpPr>
        <xdr:cNvPr id="37" name="Isosceles Triangle 36">
          <a:extLst>
            <a:ext uri="{FF2B5EF4-FFF2-40B4-BE49-F238E27FC236}">
              <a16:creationId xmlns:a16="http://schemas.microsoft.com/office/drawing/2014/main" id="{00000000-0008-0000-0000-000025000000}"/>
            </a:ext>
          </a:extLst>
        </xdr:cNvPr>
        <xdr:cNvSpPr/>
      </xdr:nvSpPr>
      <xdr:spPr>
        <a:xfrm rot="16200000">
          <a:off x="2426335" y="15509240"/>
          <a:ext cx="379095" cy="52641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xdr:col>
      <xdr:colOff>91108</xdr:colOff>
      <xdr:row>108</xdr:row>
      <xdr:rowOff>42393</xdr:rowOff>
    </xdr:from>
    <xdr:to>
      <xdr:col>11</xdr:col>
      <xdr:colOff>23241</xdr:colOff>
      <xdr:row>116</xdr:row>
      <xdr:rowOff>140806</xdr:rowOff>
    </xdr:to>
    <xdr:pic>
      <xdr:nvPicPr>
        <xdr:cNvPr id="38" name="Picture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7565" r="949"/>
        <a:stretch>
          <a:fillRect/>
        </a:stretch>
      </xdr:blipFill>
      <xdr:spPr>
        <a:xfrm>
          <a:off x="214630" y="22342475"/>
          <a:ext cx="1646555"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51</xdr:col>
      <xdr:colOff>9830</xdr:colOff>
      <xdr:row>58</xdr:row>
      <xdr:rowOff>90587</xdr:rowOff>
    </xdr:from>
    <xdr:to>
      <xdr:col>54</xdr:col>
      <xdr:colOff>9531</xdr:colOff>
      <xdr:row>60</xdr:row>
      <xdr:rowOff>93737</xdr:rowOff>
    </xdr:to>
    <xdr:sp macro="" textlink="">
      <xdr:nvSpPr>
        <xdr:cNvPr id="40" name="Isosceles Triangle 39">
          <a:extLst>
            <a:ext uri="{FF2B5EF4-FFF2-40B4-BE49-F238E27FC236}">
              <a16:creationId xmlns:a16="http://schemas.microsoft.com/office/drawing/2014/main" id="{00000000-0008-0000-0000-000028000000}"/>
            </a:ext>
          </a:extLst>
        </xdr:cNvPr>
        <xdr:cNvSpPr/>
      </xdr:nvSpPr>
      <xdr:spPr>
        <a:xfrm rot="16200000">
          <a:off x="8770620" y="12501245"/>
          <a:ext cx="384175" cy="51371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502</xdr:colOff>
      <xdr:row>58</xdr:row>
      <xdr:rowOff>90587</xdr:rowOff>
    </xdr:from>
    <xdr:to>
      <xdr:col>17</xdr:col>
      <xdr:colOff>12429</xdr:colOff>
      <xdr:row>60</xdr:row>
      <xdr:rowOff>63320</xdr:rowOff>
    </xdr:to>
    <xdr:sp macro="" textlink="">
      <xdr:nvSpPr>
        <xdr:cNvPr id="41" name="Isosceles Triangle 40">
          <a:extLst>
            <a:ext uri="{FF2B5EF4-FFF2-40B4-BE49-F238E27FC236}">
              <a16:creationId xmlns:a16="http://schemas.microsoft.com/office/drawing/2014/main" id="{00000000-0008-0000-0000-000029000000}"/>
            </a:ext>
          </a:extLst>
        </xdr:cNvPr>
        <xdr:cNvSpPr/>
      </xdr:nvSpPr>
      <xdr:spPr>
        <a:xfrm rot="16200000">
          <a:off x="2439035" y="12479655"/>
          <a:ext cx="353695" cy="52641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editAs="oneCell">
    <xdr:from>
      <xdr:col>46</xdr:col>
      <xdr:colOff>74544</xdr:colOff>
      <xdr:row>125</xdr:row>
      <xdr:rowOff>132522</xdr:rowOff>
    </xdr:from>
    <xdr:to>
      <xdr:col>55</xdr:col>
      <xdr:colOff>8668</xdr:colOff>
      <xdr:row>133</xdr:row>
      <xdr:rowOff>92854</xdr:rowOff>
    </xdr:to>
    <xdr:pic>
      <xdr:nvPicPr>
        <xdr:cNvPr id="33" name="Picture 32">
          <a:hlinkClick xmlns:r="http://schemas.openxmlformats.org/officeDocument/2006/relationships" r:id="rId1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3"/>
        <a:stretch>
          <a:fillRect/>
        </a:stretch>
      </xdr:blipFill>
      <xdr:spPr>
        <a:xfrm>
          <a:off x="7913370" y="25798145"/>
          <a:ext cx="1477010" cy="1484630"/>
        </a:xfrm>
        <a:prstGeom prst="rect">
          <a:avLst/>
        </a:prstGeom>
        <a:effectLst>
          <a:outerShdw blurRad="190500" dir="2700000" algn="tl" rotWithShape="0">
            <a:prstClr val="black">
              <a:alpha val="70000"/>
            </a:prstClr>
          </a:outerShdw>
        </a:effectLst>
      </xdr:spPr>
    </xdr:pic>
    <xdr:clientData/>
  </xdr:twoCellAnchor>
  <xdr:twoCellAnchor editAs="oneCell">
    <xdr:from>
      <xdr:col>8</xdr:col>
      <xdr:colOff>57150</xdr:colOff>
      <xdr:row>125</xdr:row>
      <xdr:rowOff>104775</xdr:rowOff>
    </xdr:from>
    <xdr:to>
      <xdr:col>15</xdr:col>
      <xdr:colOff>139700</xdr:colOff>
      <xdr:row>133</xdr:row>
      <xdr:rowOff>82550</xdr:rowOff>
    </xdr:to>
    <xdr:pic>
      <xdr:nvPicPr>
        <xdr:cNvPr id="34" name="Picture 33">
          <a:hlinkClick xmlns:r="http://schemas.openxmlformats.org/officeDocument/2006/relationships" r:id="rId14"/>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5"/>
        <a:stretch>
          <a:fillRect/>
        </a:stretch>
      </xdr:blipFill>
      <xdr:spPr>
        <a:xfrm>
          <a:off x="1381125" y="25770840"/>
          <a:ext cx="1282700" cy="1501775"/>
        </a:xfrm>
        <a:prstGeom prst="rect">
          <a:avLst/>
        </a:prstGeom>
        <a:effectLst>
          <a:outerShdw blurRad="190500" dir="2700000" algn="ctr" rotWithShape="0">
            <a:prstClr val="black">
              <a:alpha val="70000"/>
            </a:prst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2875753</xdr:colOff>
      <xdr:row>0</xdr:row>
      <xdr:rowOff>248751</xdr:rowOff>
    </xdr:from>
    <xdr:to>
      <xdr:col>3</xdr:col>
      <xdr:colOff>4193914</xdr:colOff>
      <xdr:row>3</xdr:row>
      <xdr:rowOff>107574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5427980" y="248285"/>
          <a:ext cx="1318260" cy="53784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INSTRUCCIONES</a:t>
          </a:r>
        </a:p>
      </xdr:txBody>
    </xdr:sp>
    <xdr:clientData fPrintsWithSheet="0"/>
  </xdr:twoCellAnchor>
  <xdr:oneCellAnchor>
    <xdr:from>
      <xdr:col>3</xdr:col>
      <xdr:colOff>4265114</xdr:colOff>
      <xdr:row>1</xdr:row>
      <xdr:rowOff>360</xdr:rowOff>
    </xdr:from>
    <xdr:ext cx="379422" cy="533451"/>
    <xdr:sp macro="" textlink="">
      <xdr:nvSpPr>
        <xdr:cNvPr id="3" name="Rectangle 1">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6817360" y="259715"/>
          <a:ext cx="379730"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3</xdr:col>
      <xdr:colOff>2371725</xdr:colOff>
      <xdr:row>0</xdr:row>
      <xdr:rowOff>238125</xdr:rowOff>
    </xdr:from>
    <xdr:ext cx="414617" cy="545820"/>
    <xdr:sp macro="" textlink="">
      <xdr:nvSpPr>
        <xdr:cNvPr id="4" name="Rectangle 1">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4924425" y="238125"/>
          <a:ext cx="414020" cy="54546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twoCellAnchor>
    <xdr:from>
      <xdr:col>4</xdr:col>
      <xdr:colOff>0</xdr:colOff>
      <xdr:row>1</xdr:row>
      <xdr:rowOff>63500</xdr:rowOff>
    </xdr:from>
    <xdr:to>
      <xdr:col>5</xdr:col>
      <xdr:colOff>152400</xdr:colOff>
      <xdr:row>3</xdr:row>
      <xdr:rowOff>19267</xdr:rowOff>
    </xdr:to>
    <xdr:sp macro="" textlink="">
      <xdr:nvSpPr>
        <xdr:cNvPr id="5" name="Rectangle 3">
          <a:extLst>
            <a:ext uri="{FF2B5EF4-FFF2-40B4-BE49-F238E27FC236}">
              <a16:creationId xmlns:a16="http://schemas.microsoft.com/office/drawing/2014/main" id="{00000000-0008-0000-0700-000005000000}"/>
            </a:ext>
          </a:extLst>
        </xdr:cNvPr>
        <xdr:cNvSpPr/>
      </xdr:nvSpPr>
      <xdr:spPr>
        <a:xfrm>
          <a:off x="7591425" y="323215"/>
          <a:ext cx="1590675" cy="374650"/>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2875753</xdr:colOff>
      <xdr:row>0</xdr:row>
      <xdr:rowOff>248751</xdr:rowOff>
    </xdr:from>
    <xdr:to>
      <xdr:col>3</xdr:col>
      <xdr:colOff>4193914</xdr:colOff>
      <xdr:row>3</xdr:row>
      <xdr:rowOff>107574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427980" y="248285"/>
          <a:ext cx="1318260" cy="53784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INSTRUCCIONES</a:t>
          </a:r>
        </a:p>
      </xdr:txBody>
    </xdr:sp>
    <xdr:clientData fPrintsWithSheet="0"/>
  </xdr:twoCellAnchor>
  <xdr:oneCellAnchor>
    <xdr:from>
      <xdr:col>3</xdr:col>
      <xdr:colOff>4265114</xdr:colOff>
      <xdr:row>1</xdr:row>
      <xdr:rowOff>360</xdr:rowOff>
    </xdr:from>
    <xdr:ext cx="379422" cy="533451"/>
    <xdr:sp macro="" textlink="">
      <xdr:nvSpPr>
        <xdr:cNvPr id="3" name="Rectangle 1">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6817360" y="259715"/>
          <a:ext cx="379730"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3</xdr:col>
      <xdr:colOff>2371725</xdr:colOff>
      <xdr:row>0</xdr:row>
      <xdr:rowOff>238125</xdr:rowOff>
    </xdr:from>
    <xdr:ext cx="414617" cy="545820"/>
    <xdr:sp macro="" textlink="">
      <xdr:nvSpPr>
        <xdr:cNvPr id="4" name="Rectangle 1">
          <a:hlinkClick xmlns:r="http://schemas.openxmlformats.org/officeDocument/2006/relationships" r:id="rId3"/>
          <a:extLst>
            <a:ext uri="{FF2B5EF4-FFF2-40B4-BE49-F238E27FC236}">
              <a16:creationId xmlns:a16="http://schemas.microsoft.com/office/drawing/2014/main" id="{00000000-0008-0000-0800-000004000000}"/>
            </a:ext>
          </a:extLst>
        </xdr:cNvPr>
        <xdr:cNvSpPr/>
      </xdr:nvSpPr>
      <xdr:spPr>
        <a:xfrm>
          <a:off x="4924425" y="238125"/>
          <a:ext cx="414020" cy="54546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twoCellAnchor>
    <xdr:from>
      <xdr:col>4</xdr:col>
      <xdr:colOff>0</xdr:colOff>
      <xdr:row>1</xdr:row>
      <xdr:rowOff>63500</xdr:rowOff>
    </xdr:from>
    <xdr:to>
      <xdr:col>5</xdr:col>
      <xdr:colOff>152400</xdr:colOff>
      <xdr:row>3</xdr:row>
      <xdr:rowOff>19267</xdr:rowOff>
    </xdr:to>
    <xdr:sp macro="" textlink="">
      <xdr:nvSpPr>
        <xdr:cNvPr id="5" name="Rectangle 3">
          <a:extLst>
            <a:ext uri="{FF2B5EF4-FFF2-40B4-BE49-F238E27FC236}">
              <a16:creationId xmlns:a16="http://schemas.microsoft.com/office/drawing/2014/main" id="{00000000-0008-0000-0800-000005000000}"/>
            </a:ext>
          </a:extLst>
        </xdr:cNvPr>
        <xdr:cNvSpPr/>
      </xdr:nvSpPr>
      <xdr:spPr>
        <a:xfrm>
          <a:off x="7591425" y="323215"/>
          <a:ext cx="1590675" cy="374650"/>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2875753</xdr:colOff>
      <xdr:row>0</xdr:row>
      <xdr:rowOff>248751</xdr:rowOff>
    </xdr:from>
    <xdr:to>
      <xdr:col>3</xdr:col>
      <xdr:colOff>4193914</xdr:colOff>
      <xdr:row>3</xdr:row>
      <xdr:rowOff>107574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427980" y="248285"/>
          <a:ext cx="1318260" cy="53784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INSTRUCCIONES</a:t>
          </a:r>
        </a:p>
      </xdr:txBody>
    </xdr:sp>
    <xdr:clientData fPrintsWithSheet="0"/>
  </xdr:twoCellAnchor>
  <xdr:oneCellAnchor>
    <xdr:from>
      <xdr:col>3</xdr:col>
      <xdr:colOff>4265114</xdr:colOff>
      <xdr:row>1</xdr:row>
      <xdr:rowOff>360</xdr:rowOff>
    </xdr:from>
    <xdr:ext cx="379422" cy="533451"/>
    <xdr:sp macro="" textlink="">
      <xdr:nvSpPr>
        <xdr:cNvPr id="3" name="Rectangle 1">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6817360" y="259715"/>
          <a:ext cx="379730"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3</xdr:col>
      <xdr:colOff>2371725</xdr:colOff>
      <xdr:row>0</xdr:row>
      <xdr:rowOff>238125</xdr:rowOff>
    </xdr:from>
    <xdr:ext cx="414617" cy="545820"/>
    <xdr:sp macro="" textlink="">
      <xdr:nvSpPr>
        <xdr:cNvPr id="4" name="Rectangle 1">
          <a:hlinkClick xmlns:r="http://schemas.openxmlformats.org/officeDocument/2006/relationships" r:id="rId3"/>
          <a:extLst>
            <a:ext uri="{FF2B5EF4-FFF2-40B4-BE49-F238E27FC236}">
              <a16:creationId xmlns:a16="http://schemas.microsoft.com/office/drawing/2014/main" id="{00000000-0008-0000-0900-000004000000}"/>
            </a:ext>
          </a:extLst>
        </xdr:cNvPr>
        <xdr:cNvSpPr/>
      </xdr:nvSpPr>
      <xdr:spPr>
        <a:xfrm>
          <a:off x="4924425" y="238125"/>
          <a:ext cx="414020" cy="54546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twoCellAnchor>
    <xdr:from>
      <xdr:col>4</xdr:col>
      <xdr:colOff>0</xdr:colOff>
      <xdr:row>1</xdr:row>
      <xdr:rowOff>63500</xdr:rowOff>
    </xdr:from>
    <xdr:to>
      <xdr:col>5</xdr:col>
      <xdr:colOff>152400</xdr:colOff>
      <xdr:row>3</xdr:row>
      <xdr:rowOff>19267</xdr:rowOff>
    </xdr:to>
    <xdr:sp macro="" textlink="">
      <xdr:nvSpPr>
        <xdr:cNvPr id="5" name="Rectangle 3">
          <a:extLst>
            <a:ext uri="{FF2B5EF4-FFF2-40B4-BE49-F238E27FC236}">
              <a16:creationId xmlns:a16="http://schemas.microsoft.com/office/drawing/2014/main" id="{00000000-0008-0000-0900-000005000000}"/>
            </a:ext>
          </a:extLst>
        </xdr:cNvPr>
        <xdr:cNvSpPr/>
      </xdr:nvSpPr>
      <xdr:spPr>
        <a:xfrm>
          <a:off x="7591425" y="323215"/>
          <a:ext cx="1590675" cy="374650"/>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2875753</xdr:colOff>
      <xdr:row>0</xdr:row>
      <xdr:rowOff>248751</xdr:rowOff>
    </xdr:from>
    <xdr:to>
      <xdr:col>3</xdr:col>
      <xdr:colOff>4193914</xdr:colOff>
      <xdr:row>3</xdr:row>
      <xdr:rowOff>107574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427980" y="248285"/>
          <a:ext cx="1318260" cy="53784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INSTRUCCIONES</a:t>
          </a:r>
        </a:p>
      </xdr:txBody>
    </xdr:sp>
    <xdr:clientData fPrintsWithSheet="0"/>
  </xdr:twoCellAnchor>
  <xdr:oneCellAnchor>
    <xdr:from>
      <xdr:col>3</xdr:col>
      <xdr:colOff>4265114</xdr:colOff>
      <xdr:row>1</xdr:row>
      <xdr:rowOff>360</xdr:rowOff>
    </xdr:from>
    <xdr:ext cx="379422" cy="533451"/>
    <xdr:sp macro="" textlink="">
      <xdr:nvSpPr>
        <xdr:cNvPr id="3" name="Rectangle 1">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6817360" y="259715"/>
          <a:ext cx="379730"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3</xdr:col>
      <xdr:colOff>2371725</xdr:colOff>
      <xdr:row>0</xdr:row>
      <xdr:rowOff>238125</xdr:rowOff>
    </xdr:from>
    <xdr:ext cx="414617" cy="545820"/>
    <xdr:sp macro="" textlink="">
      <xdr:nvSpPr>
        <xdr:cNvPr id="4" name="Rectangle 1">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4924425" y="238125"/>
          <a:ext cx="414020" cy="54546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twoCellAnchor>
    <xdr:from>
      <xdr:col>4</xdr:col>
      <xdr:colOff>0</xdr:colOff>
      <xdr:row>1</xdr:row>
      <xdr:rowOff>63500</xdr:rowOff>
    </xdr:from>
    <xdr:to>
      <xdr:col>5</xdr:col>
      <xdr:colOff>152400</xdr:colOff>
      <xdr:row>3</xdr:row>
      <xdr:rowOff>19267</xdr:rowOff>
    </xdr:to>
    <xdr:sp macro="" textlink="">
      <xdr:nvSpPr>
        <xdr:cNvPr id="5" name="Rectangle 3">
          <a:extLst>
            <a:ext uri="{FF2B5EF4-FFF2-40B4-BE49-F238E27FC236}">
              <a16:creationId xmlns:a16="http://schemas.microsoft.com/office/drawing/2014/main" id="{00000000-0008-0000-0A00-000005000000}"/>
            </a:ext>
          </a:extLst>
        </xdr:cNvPr>
        <xdr:cNvSpPr/>
      </xdr:nvSpPr>
      <xdr:spPr>
        <a:xfrm>
          <a:off x="7591425" y="323215"/>
          <a:ext cx="1590675" cy="374650"/>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1430900</xdr:colOff>
      <xdr:row>14</xdr:row>
      <xdr:rowOff>26663</xdr:rowOff>
    </xdr:from>
    <xdr:to>
      <xdr:col>10</xdr:col>
      <xdr:colOff>884464</xdr:colOff>
      <xdr:row>16</xdr:row>
      <xdr:rowOff>140153</xdr:rowOff>
    </xdr:to>
    <xdr:sp macro="" textlink="">
      <xdr:nvSpPr>
        <xdr:cNvPr id="8" name="Speech Bubble: Rectangle with Corners Rounded 7">
          <a:extLst>
            <a:ext uri="{FF2B5EF4-FFF2-40B4-BE49-F238E27FC236}">
              <a16:creationId xmlns:a16="http://schemas.microsoft.com/office/drawing/2014/main" id="{00000000-0008-0000-0B00-000008000000}"/>
            </a:ext>
          </a:extLst>
        </xdr:cNvPr>
        <xdr:cNvSpPr/>
      </xdr:nvSpPr>
      <xdr:spPr>
        <a:xfrm>
          <a:off x="1564005" y="5529580"/>
          <a:ext cx="10607040" cy="494665"/>
        </a:xfrm>
        <a:prstGeom prst="wedgeRoundRectCallout">
          <a:avLst>
            <a:gd name="adj1" fmla="val 20917"/>
            <a:gd name="adj2" fmla="val -93516"/>
            <a:gd name="adj3" fmla="val 16667"/>
          </a:avLst>
        </a:prstGeom>
        <a:solidFill>
          <a:schemeClr val="accent2">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Estos valores se calculan automáticamente en función de las hojas de trabajo de revisión PEI</a:t>
          </a:r>
          <a:endParaRPr lang="en-GB" sz="1600" b="1">
            <a:solidFill>
              <a:sysClr val="windowText" lastClr="000000"/>
            </a:solidFill>
          </a:endParaRPr>
        </a:p>
      </xdr:txBody>
    </xdr:sp>
    <xdr:clientData/>
  </xdr:twoCellAnchor>
  <xdr:twoCellAnchor>
    <xdr:from>
      <xdr:col>11</xdr:col>
      <xdr:colOff>507846</xdr:colOff>
      <xdr:row>3</xdr:row>
      <xdr:rowOff>77623</xdr:rowOff>
    </xdr:from>
    <xdr:to>
      <xdr:col>26</xdr:col>
      <xdr:colOff>44741</xdr:colOff>
      <xdr:row>26</xdr:row>
      <xdr:rowOff>28241</xdr:rowOff>
    </xdr:to>
    <xdr:graphicFrame macro="">
      <xdr:nvGraphicFramePr>
        <xdr:cNvPr id="11" name="Chart 10">
          <a:extLst>
            <a:ext uri="{FF2B5EF4-FFF2-40B4-BE49-F238E27FC236}">
              <a16:creationId xmlns:a16="http://schemas.microsoft.com/office/drawing/2014/main" id="{00000000-0008-0000-0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6540500</xdr:colOff>
      <xdr:row>1</xdr:row>
      <xdr:rowOff>0</xdr:rowOff>
    </xdr:from>
    <xdr:to>
      <xdr:col>1</xdr:col>
      <xdr:colOff>7188500</xdr:colOff>
      <xdr:row>1</xdr:row>
      <xdr:rowOff>586068</xdr:rowOff>
    </xdr:to>
    <xdr:sp macro="" textlink="">
      <xdr:nvSpPr>
        <xdr:cNvPr id="10" name="Rectangle 1">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a:xfrm>
          <a:off x="2476500" y="278765"/>
          <a:ext cx="0" cy="58547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twoCellAnchor>
  <xdr:twoCellAnchor>
    <xdr:from>
      <xdr:col>9</xdr:col>
      <xdr:colOff>572247</xdr:colOff>
      <xdr:row>1</xdr:row>
      <xdr:rowOff>66896</xdr:rowOff>
    </xdr:from>
    <xdr:to>
      <xdr:col>11</xdr:col>
      <xdr:colOff>235323</xdr:colOff>
      <xdr:row>1</xdr:row>
      <xdr:rowOff>613173</xdr:rowOff>
    </xdr:to>
    <xdr:sp macro="" textlink="">
      <xdr:nvSpPr>
        <xdr:cNvPr id="6" name="Rectangle 1">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10992485" y="345440"/>
          <a:ext cx="1663065" cy="5461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600" b="1" u="none" baseline="0">
              <a:solidFill>
                <a:schemeClr val="bg1"/>
              </a:solidFill>
              <a:effectLst/>
              <a:latin typeface="+mn-lt"/>
              <a:ea typeface="+mn-ea"/>
              <a:cs typeface="+mn-cs"/>
            </a:rPr>
            <a:t>INSTRUCCIONES</a:t>
          </a:r>
        </a:p>
      </xdr:txBody>
    </xdr:sp>
    <xdr:clientData fPrintsWithSheet="0"/>
  </xdr:twoCellAnchor>
  <xdr:oneCellAnchor>
    <xdr:from>
      <xdr:col>9</xdr:col>
      <xdr:colOff>53069</xdr:colOff>
      <xdr:row>1</xdr:row>
      <xdr:rowOff>76512</xdr:rowOff>
    </xdr:from>
    <xdr:ext cx="414617" cy="545820"/>
    <xdr:sp macro="" textlink="">
      <xdr:nvSpPr>
        <xdr:cNvPr id="12" name="Rectangle 1">
          <a:hlinkClick xmlns:r="http://schemas.openxmlformats.org/officeDocument/2006/relationships" r:id="rId4"/>
          <a:extLst>
            <a:ext uri="{FF2B5EF4-FFF2-40B4-BE49-F238E27FC236}">
              <a16:creationId xmlns:a16="http://schemas.microsoft.com/office/drawing/2014/main" id="{00000000-0008-0000-0B00-00000C000000}"/>
            </a:ext>
          </a:extLst>
        </xdr:cNvPr>
        <xdr:cNvSpPr/>
      </xdr:nvSpPr>
      <xdr:spPr>
        <a:xfrm>
          <a:off x="10473055" y="354965"/>
          <a:ext cx="414655" cy="5461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15.xml><?xml version="1.0" encoding="utf-8"?>
<c:userShapes xmlns:c="http://schemas.openxmlformats.org/drawingml/2006/chart">
  <cdr:relSizeAnchor xmlns:cdr="http://schemas.openxmlformats.org/drawingml/2006/chartDrawing">
    <cdr:from>
      <cdr:x>0.02231</cdr:x>
      <cdr:y>0.86282</cdr:y>
    </cdr:from>
    <cdr:to>
      <cdr:x>0.9779</cdr:x>
      <cdr:y>0.98273</cdr:y>
    </cdr:to>
    <cdr:sp macro="" textlink="">
      <cdr:nvSpPr>
        <cdr:cNvPr id="2" name="Rectangle 1"/>
        <cdr:cNvSpPr/>
      </cdr:nvSpPr>
      <cdr:spPr>
        <a:xfrm xmlns:a="http://schemas.openxmlformats.org/drawingml/2006/main">
          <a:off x="180921" y="5487865"/>
          <a:ext cx="7749262" cy="762673"/>
        </a:xfrm>
        <a:prstGeom xmlns:a="http://schemas.openxmlformats.org/drawingml/2006/main" prst="rect">
          <a:avLst/>
        </a:prstGeom>
        <a:noFill xmlns:a="http://schemas.openxmlformats.org/drawingml/2006/main"/>
        <a:ln xmlns:a="http://schemas.openxmlformats.org/drawingml/2006/main">
          <a:solidFill>
            <a:sysClr val="windowText" lastClr="000000"/>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sz="1100"/>
        </a:p>
      </cdr:txBody>
    </cdr:sp>
  </cdr:relSizeAnchor>
  <cdr:relSizeAnchor xmlns:cdr="http://schemas.openxmlformats.org/drawingml/2006/chartDrawing">
    <cdr:from>
      <cdr:x>0.0466</cdr:x>
      <cdr:y>0.89097</cdr:y>
    </cdr:from>
    <cdr:to>
      <cdr:x>0.06653</cdr:x>
      <cdr:y>0.96128</cdr:y>
    </cdr:to>
    <cdr:sp macro="" textlink="">
      <cdr:nvSpPr>
        <cdr:cNvPr id="3" name="Rectangle 2"/>
        <cdr:cNvSpPr/>
      </cdr:nvSpPr>
      <cdr:spPr>
        <a:xfrm xmlns:a="http://schemas.openxmlformats.org/drawingml/2006/main">
          <a:off x="398161" y="5551427"/>
          <a:ext cx="170289" cy="438086"/>
        </a:xfrm>
        <a:prstGeom xmlns:a="http://schemas.openxmlformats.org/drawingml/2006/main" prst="rect">
          <a:avLst/>
        </a:prstGeom>
        <a:solidFill xmlns:a="http://schemas.openxmlformats.org/drawingml/2006/main">
          <a:schemeClr val="tx1"/>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0.49564</cdr:x>
      <cdr:y>0.88971</cdr:y>
    </cdr:from>
    <cdr:to>
      <cdr:x>0.49645</cdr:x>
      <cdr:y>0.96913</cdr:y>
    </cdr:to>
    <cdr:sp macro="" textlink="">
      <cdr:nvSpPr>
        <cdr:cNvPr id="4" name="Straight Arrow Connector 3"/>
        <cdr:cNvSpPr/>
      </cdr:nvSpPr>
      <cdr:spPr>
        <a:xfrm xmlns:a="http://schemas.openxmlformats.org/drawingml/2006/main" flipV="1">
          <a:off x="4019330" y="5658926"/>
          <a:ext cx="6581" cy="505127"/>
        </a:xfrm>
        <a:prstGeom xmlns:a="http://schemas.openxmlformats.org/drawingml/2006/main" prst="straightConnector1">
          <a:avLst/>
        </a:prstGeom>
        <a:ln xmlns:a="http://schemas.openxmlformats.org/drawingml/2006/main" w="31750">
          <a:solidFill>
            <a:schemeClr val="tx1"/>
          </a:solidFill>
          <a:tailEnd type="diamond"/>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sp>
  </cdr:relSizeAnchor>
  <cdr:relSizeAnchor xmlns:cdr="http://schemas.openxmlformats.org/drawingml/2006/chartDrawing">
    <cdr:from>
      <cdr:x>0.07582</cdr:x>
      <cdr:y>0.8747</cdr:y>
    </cdr:from>
    <cdr:to>
      <cdr:x>0.45373</cdr:x>
      <cdr:y>0.99579</cdr:y>
    </cdr:to>
    <cdr:sp macro="" textlink="">
      <cdr:nvSpPr>
        <cdr:cNvPr id="5" name="Rectangle 4"/>
        <cdr:cNvSpPr/>
      </cdr:nvSpPr>
      <cdr:spPr>
        <a:xfrm xmlns:a="http://schemas.openxmlformats.org/drawingml/2006/main">
          <a:off x="647853" y="5450053"/>
          <a:ext cx="3228975" cy="7544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b="1"/>
            <a:t>Desempeño</a:t>
          </a:r>
          <a:r>
            <a:rPr lang="en-GB" sz="1200" b="1" baseline="0"/>
            <a:t> actual</a:t>
          </a:r>
          <a:endParaRPr lang="en-GB" sz="1200" b="1"/>
        </a:p>
        <a:p xmlns:a="http://schemas.openxmlformats.org/drawingml/2006/main">
          <a:r>
            <a:rPr lang="es-ES" sz="1000"/>
            <a:t>(Puntos de referencia internacionales del EIP</a:t>
          </a:r>
        </a:p>
        <a:p xmlns:a="http://schemas.openxmlformats.org/drawingml/2006/main">
          <a:r>
            <a:rPr lang="es-ES" sz="1000"/>
            <a:t>que se cumplen plenamente en la actualidad</a:t>
          </a:r>
          <a:r>
            <a:rPr lang="en-GB" sz="1000" baseline="0"/>
            <a:t> </a:t>
          </a:r>
        </a:p>
        <a:p xmlns:a="http://schemas.openxmlformats.org/drawingml/2006/main">
          <a:r>
            <a:rPr lang="es-ES" sz="1000"/>
            <a:t>+ 0.5 a las puntuaciones "Para confirmar")</a:t>
          </a:r>
          <a:endParaRPr lang="en-GB" sz="1000"/>
        </a:p>
      </cdr:txBody>
    </cdr:sp>
  </cdr:relSizeAnchor>
  <cdr:relSizeAnchor xmlns:cdr="http://schemas.openxmlformats.org/drawingml/2006/chartDrawing">
    <cdr:from>
      <cdr:x>0.51095</cdr:x>
      <cdr:y>0.87607</cdr:y>
    </cdr:from>
    <cdr:to>
      <cdr:x>0.97099</cdr:x>
      <cdr:y>0.97042</cdr:y>
    </cdr:to>
    <cdr:sp macro="" textlink="">
      <cdr:nvSpPr>
        <cdr:cNvPr id="6" name="Rectangle 5"/>
        <cdr:cNvSpPr/>
      </cdr:nvSpPr>
      <cdr:spPr>
        <a:xfrm xmlns:a="http://schemas.openxmlformats.org/drawingml/2006/main">
          <a:off x="4143475" y="5572140"/>
          <a:ext cx="3730680" cy="60010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200" b="1"/>
            <a:t>Potencial de mejora</a:t>
          </a:r>
        </a:p>
        <a:p xmlns:a="http://schemas.openxmlformats.org/drawingml/2006/main">
          <a:r>
            <a:rPr lang="en-GB" sz="1000"/>
            <a:t>(</a:t>
          </a:r>
          <a:r>
            <a:rPr lang="es-ES" sz="1000"/>
            <a:t>Puntos de referencia internacionales de EIP destinados</a:t>
          </a:r>
        </a:p>
        <a:p xmlns:a="http://schemas.openxmlformats.org/drawingml/2006/main">
          <a:r>
            <a:rPr lang="es-ES" sz="1000"/>
            <a:t> a cumplirse en 2-3 años</a:t>
          </a:r>
        </a:p>
        <a:p xmlns:a="http://schemas.openxmlformats.org/drawingml/2006/main">
          <a:r>
            <a:rPr lang="es-ES" sz="1000"/>
            <a:t>+ 0.5</a:t>
          </a:r>
          <a:r>
            <a:rPr lang="es-ES" sz="1000" baseline="0"/>
            <a:t> </a:t>
          </a:r>
          <a:r>
            <a:rPr lang="es-ES" sz="1000"/>
            <a:t>a las puntuaciones "Para confirmar")</a:t>
          </a:r>
          <a:endParaRPr lang="en-GB" sz="1000"/>
        </a:p>
      </cdr:txBody>
    </cdr:sp>
  </cdr:relSizeAnchor>
</c:userShapes>
</file>

<file path=xl/drawings/drawing2.xml><?xml version="1.0" encoding="utf-8"?>
<xdr:wsDr xmlns:xdr="http://schemas.openxmlformats.org/drawingml/2006/spreadsheetDrawing" xmlns:a="http://schemas.openxmlformats.org/drawingml/2006/main">
  <xdr:twoCellAnchor>
    <xdr:from>
      <xdr:col>3</xdr:col>
      <xdr:colOff>635560</xdr:colOff>
      <xdr:row>0</xdr:row>
      <xdr:rowOff>243354</xdr:rowOff>
    </xdr:from>
    <xdr:to>
      <xdr:col>4</xdr:col>
      <xdr:colOff>928642</xdr:colOff>
      <xdr:row>1</xdr:row>
      <xdr:rowOff>343517</xdr:rowOff>
    </xdr:to>
    <xdr:sp macro="" textlink="">
      <xdr:nvSpPr>
        <xdr:cNvPr id="2" name="Rectangle 3">
          <a:extLst>
            <a:ext uri="{FF2B5EF4-FFF2-40B4-BE49-F238E27FC236}">
              <a16:creationId xmlns:a16="http://schemas.microsoft.com/office/drawing/2014/main" id="{00000000-0008-0000-0100-000002000000}"/>
            </a:ext>
          </a:extLst>
        </xdr:cNvPr>
        <xdr:cNvSpPr/>
      </xdr:nvSpPr>
      <xdr:spPr>
        <a:xfrm>
          <a:off x="6130925" y="243205"/>
          <a:ext cx="2712720" cy="378460"/>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twoCellAnchor>
    <xdr:from>
      <xdr:col>2</xdr:col>
      <xdr:colOff>870647</xdr:colOff>
      <xdr:row>0</xdr:row>
      <xdr:rowOff>186745</xdr:rowOff>
    </xdr:from>
    <xdr:to>
      <xdr:col>2</xdr:col>
      <xdr:colOff>2188808</xdr:colOff>
      <xdr:row>1</xdr:row>
      <xdr:rowOff>451221</xdr:rowOff>
    </xdr:to>
    <xdr:sp macro="" textlink="">
      <xdr:nvSpPr>
        <xdr:cNvPr id="4" name="Rectangle 1">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204335" y="186690"/>
          <a:ext cx="1291590" cy="54292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INSTRUCCIONES</a:t>
          </a:r>
        </a:p>
      </xdr:txBody>
    </xdr:sp>
    <xdr:clientData fPrintsWithSheet="0"/>
  </xdr:twoCellAnchor>
  <xdr:oneCellAnchor>
    <xdr:from>
      <xdr:col>3</xdr:col>
      <xdr:colOff>13975</xdr:colOff>
      <xdr:row>0</xdr:row>
      <xdr:rowOff>201879</xdr:rowOff>
    </xdr:from>
    <xdr:ext cx="379422" cy="533451"/>
    <xdr:sp macro="" textlink="">
      <xdr:nvSpPr>
        <xdr:cNvPr id="5" name="Rectangle 1">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5509895" y="201295"/>
          <a:ext cx="379095" cy="53403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2</xdr:col>
      <xdr:colOff>372969</xdr:colOff>
      <xdr:row>0</xdr:row>
      <xdr:rowOff>182469</xdr:rowOff>
    </xdr:from>
    <xdr:ext cx="414617" cy="545820"/>
    <xdr:sp macro="" textlink="">
      <xdr:nvSpPr>
        <xdr:cNvPr id="6" name="Rectangle 1">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3706495" y="182245"/>
          <a:ext cx="414655" cy="54546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5" name="Rectangle 1">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295400" y="209550"/>
          <a:ext cx="0" cy="58547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4</xdr:col>
      <xdr:colOff>1087337</xdr:colOff>
      <xdr:row>1</xdr:row>
      <xdr:rowOff>104017</xdr:rowOff>
    </xdr:from>
    <xdr:to>
      <xdr:col>6</xdr:col>
      <xdr:colOff>743017</xdr:colOff>
      <xdr:row>1</xdr:row>
      <xdr:rowOff>478884</xdr:rowOff>
    </xdr:to>
    <xdr:sp macro="" textlink="">
      <xdr:nvSpPr>
        <xdr:cNvPr id="3" name="Rectangle 3">
          <a:extLst>
            <a:ext uri="{FF2B5EF4-FFF2-40B4-BE49-F238E27FC236}">
              <a16:creationId xmlns:a16="http://schemas.microsoft.com/office/drawing/2014/main" id="{00000000-0008-0000-0200-000003000000}"/>
            </a:ext>
          </a:extLst>
        </xdr:cNvPr>
        <xdr:cNvSpPr/>
      </xdr:nvSpPr>
      <xdr:spPr>
        <a:xfrm>
          <a:off x="7335520" y="313055"/>
          <a:ext cx="2665730" cy="375285"/>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twoCellAnchor>
    <xdr:from>
      <xdr:col>3</xdr:col>
      <xdr:colOff>588016</xdr:colOff>
      <xdr:row>1</xdr:row>
      <xdr:rowOff>26228</xdr:rowOff>
    </xdr:from>
    <xdr:to>
      <xdr:col>4</xdr:col>
      <xdr:colOff>404813</xdr:colOff>
      <xdr:row>1</xdr:row>
      <xdr:rowOff>583275</xdr:rowOff>
    </xdr:to>
    <xdr:sp macro="" textlink="">
      <xdr:nvSpPr>
        <xdr:cNvPr id="4" name="Rectangle 1">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5331460" y="235585"/>
          <a:ext cx="1321435" cy="55689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 INSTRUCCIONES</a:t>
          </a:r>
        </a:p>
      </xdr:txBody>
    </xdr:sp>
    <xdr:clientData fPrintsWithSheet="0"/>
  </xdr:twoCellAnchor>
  <xdr:oneCellAnchor>
    <xdr:from>
      <xdr:col>4</xdr:col>
      <xdr:colOff>458899</xdr:colOff>
      <xdr:row>1</xdr:row>
      <xdr:rowOff>57237</xdr:rowOff>
    </xdr:from>
    <xdr:ext cx="379422" cy="533451"/>
    <xdr:sp macro="" textlink="">
      <xdr:nvSpPr>
        <xdr:cNvPr id="7" name="Rectangle 1">
          <a:hlinkClick xmlns:r="http://schemas.openxmlformats.org/officeDocument/2006/relationships" r:id="rId3"/>
          <a:extLst>
            <a:ext uri="{FF2B5EF4-FFF2-40B4-BE49-F238E27FC236}">
              <a16:creationId xmlns:a16="http://schemas.microsoft.com/office/drawing/2014/main" id="{00000000-0008-0000-0200-000007000000}"/>
            </a:ext>
          </a:extLst>
        </xdr:cNvPr>
        <xdr:cNvSpPr/>
      </xdr:nvSpPr>
      <xdr:spPr>
        <a:xfrm>
          <a:off x="6706870" y="266700"/>
          <a:ext cx="379730"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3</xdr:col>
      <xdr:colOff>134788</xdr:colOff>
      <xdr:row>1</xdr:row>
      <xdr:rowOff>21952</xdr:rowOff>
    </xdr:from>
    <xdr:ext cx="414617" cy="545820"/>
    <xdr:sp macro="" textlink="">
      <xdr:nvSpPr>
        <xdr:cNvPr id="9" name="Rectangle 1">
          <a:hlinkClick xmlns:r="http://schemas.openxmlformats.org/officeDocument/2006/relationships" r:id="rId4"/>
          <a:extLst>
            <a:ext uri="{FF2B5EF4-FFF2-40B4-BE49-F238E27FC236}">
              <a16:creationId xmlns:a16="http://schemas.microsoft.com/office/drawing/2014/main" id="{00000000-0008-0000-0200-000009000000}"/>
            </a:ext>
          </a:extLst>
        </xdr:cNvPr>
        <xdr:cNvSpPr/>
      </xdr:nvSpPr>
      <xdr:spPr>
        <a:xfrm>
          <a:off x="4878070" y="231140"/>
          <a:ext cx="414655" cy="5461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4</xdr:col>
      <xdr:colOff>44585</xdr:colOff>
      <xdr:row>0</xdr:row>
      <xdr:rowOff>167509</xdr:rowOff>
    </xdr:from>
    <xdr:to>
      <xdr:col>4</xdr:col>
      <xdr:colOff>1356396</xdr:colOff>
      <xdr:row>1</xdr:row>
      <xdr:rowOff>438335</xdr:rowOff>
    </xdr:to>
    <xdr:sp macro="" textlink="">
      <xdr:nvSpPr>
        <xdr:cNvPr id="5" name="Rectangle 1">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5721350" y="167005"/>
          <a:ext cx="1311910" cy="54991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GB" sz="1200" b="1" baseline="0">
              <a:solidFill>
                <a:schemeClr val="lt1"/>
              </a:solidFill>
              <a:effectLst/>
              <a:latin typeface="+mn-lt"/>
              <a:ea typeface="+mn-ea"/>
              <a:cs typeface="+mn-cs"/>
            </a:rPr>
            <a:t> INSTRUCCIONES</a:t>
          </a:r>
          <a:endParaRPr lang="en-US" sz="1200">
            <a:effectLst/>
          </a:endParaRPr>
        </a:p>
      </xdr:txBody>
    </xdr:sp>
    <xdr:clientData fPrintsWithSheet="0"/>
  </xdr:twoCellAnchor>
  <xdr:oneCellAnchor>
    <xdr:from>
      <xdr:col>4</xdr:col>
      <xdr:colOff>1440296</xdr:colOff>
      <xdr:row>0</xdr:row>
      <xdr:rowOff>192168</xdr:rowOff>
    </xdr:from>
    <xdr:ext cx="379422" cy="533451"/>
    <xdr:sp macro="" textlink="">
      <xdr:nvSpPr>
        <xdr:cNvPr id="6" name="Rectangle 1">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7117080" y="191770"/>
          <a:ext cx="379095"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3</xdr:col>
      <xdr:colOff>347381</xdr:colOff>
      <xdr:row>0</xdr:row>
      <xdr:rowOff>156883</xdr:rowOff>
    </xdr:from>
    <xdr:ext cx="414617" cy="545820"/>
    <xdr:sp macro="" textlink="">
      <xdr:nvSpPr>
        <xdr:cNvPr id="7" name="Rectangle 1">
          <a:hlinkClick xmlns:r="http://schemas.openxmlformats.org/officeDocument/2006/relationships" r:id="rId3"/>
          <a:extLst>
            <a:ext uri="{FF2B5EF4-FFF2-40B4-BE49-F238E27FC236}">
              <a16:creationId xmlns:a16="http://schemas.microsoft.com/office/drawing/2014/main" id="{00000000-0008-0000-0300-000007000000}"/>
            </a:ext>
          </a:extLst>
        </xdr:cNvPr>
        <xdr:cNvSpPr/>
      </xdr:nvSpPr>
      <xdr:spPr>
        <a:xfrm>
          <a:off x="5109845" y="156845"/>
          <a:ext cx="414020" cy="54546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twoCellAnchor>
    <xdr:from>
      <xdr:col>4</xdr:col>
      <xdr:colOff>2173941</xdr:colOff>
      <xdr:row>0</xdr:row>
      <xdr:rowOff>220942</xdr:rowOff>
    </xdr:from>
    <xdr:to>
      <xdr:col>6</xdr:col>
      <xdr:colOff>2049630</xdr:colOff>
      <xdr:row>1</xdr:row>
      <xdr:rowOff>315662</xdr:rowOff>
    </xdr:to>
    <xdr:sp macro="" textlink="">
      <xdr:nvSpPr>
        <xdr:cNvPr id="8" name="Rectangle 3">
          <a:extLst>
            <a:ext uri="{FF2B5EF4-FFF2-40B4-BE49-F238E27FC236}">
              <a16:creationId xmlns:a16="http://schemas.microsoft.com/office/drawing/2014/main" id="{00000000-0008-0000-0300-000008000000}"/>
            </a:ext>
          </a:extLst>
        </xdr:cNvPr>
        <xdr:cNvSpPr/>
      </xdr:nvSpPr>
      <xdr:spPr>
        <a:xfrm>
          <a:off x="7772400" y="220345"/>
          <a:ext cx="2820670" cy="374015"/>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885960</xdr:colOff>
      <xdr:row>0</xdr:row>
      <xdr:rowOff>164334</xdr:rowOff>
    </xdr:from>
    <xdr:to>
      <xdr:col>6</xdr:col>
      <xdr:colOff>53975</xdr:colOff>
      <xdr:row>1</xdr:row>
      <xdr:rowOff>438335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552950" y="163830"/>
          <a:ext cx="1263650" cy="55308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GB" sz="1100" b="1" baseline="0">
              <a:solidFill>
                <a:schemeClr val="lt1"/>
              </a:solidFill>
              <a:effectLst/>
              <a:latin typeface="+mn-lt"/>
              <a:ea typeface="+mn-ea"/>
              <a:cs typeface="+mn-cs"/>
            </a:rPr>
            <a:t> INSTRUCCIONES</a:t>
          </a:r>
          <a:endParaRPr lang="en-US" sz="1200">
            <a:effectLst/>
          </a:endParaRPr>
        </a:p>
      </xdr:txBody>
    </xdr:sp>
    <xdr:clientData fPrintsWithSheet="0"/>
  </xdr:twoCellAnchor>
  <xdr:oneCellAnchor>
    <xdr:from>
      <xdr:col>6</xdr:col>
      <xdr:colOff>160771</xdr:colOff>
      <xdr:row>0</xdr:row>
      <xdr:rowOff>173118</xdr:rowOff>
    </xdr:from>
    <xdr:ext cx="379422" cy="533451"/>
    <xdr:sp macro="" textlink="">
      <xdr:nvSpPr>
        <xdr:cNvPr id="3" name="Rectangle 1">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5923280" y="172720"/>
          <a:ext cx="379095"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4</xdr:col>
      <xdr:colOff>347381</xdr:colOff>
      <xdr:row>0</xdr:row>
      <xdr:rowOff>156883</xdr:rowOff>
    </xdr:from>
    <xdr:ext cx="414617" cy="545820"/>
    <xdr:sp macro="" textlink="">
      <xdr:nvSpPr>
        <xdr:cNvPr id="4" name="Rectangle 1">
          <a:hlinkClick xmlns:r="http://schemas.openxmlformats.org/officeDocument/2006/relationships" r:id="rId3"/>
          <a:extLst>
            <a:ext uri="{FF2B5EF4-FFF2-40B4-BE49-F238E27FC236}">
              <a16:creationId xmlns:a16="http://schemas.microsoft.com/office/drawing/2014/main" id="{00000000-0008-0000-0400-000004000000}"/>
            </a:ext>
          </a:extLst>
        </xdr:cNvPr>
        <xdr:cNvSpPr/>
      </xdr:nvSpPr>
      <xdr:spPr>
        <a:xfrm>
          <a:off x="4014470" y="156845"/>
          <a:ext cx="414020" cy="54546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editAs="absolute">
    <xdr:from>
      <xdr:col>1</xdr:col>
      <xdr:colOff>8964</xdr:colOff>
      <xdr:row>3</xdr:row>
      <xdr:rowOff>121633</xdr:rowOff>
    </xdr:from>
    <xdr:to>
      <xdr:col>9</xdr:col>
      <xdr:colOff>351277</xdr:colOff>
      <xdr:row>32</xdr:row>
      <xdr:rowOff>134471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243631</xdr:colOff>
      <xdr:row>3</xdr:row>
      <xdr:rowOff>151893</xdr:rowOff>
    </xdr:from>
    <xdr:to>
      <xdr:col>23</xdr:col>
      <xdr:colOff>460374</xdr:colOff>
      <xdr:row>32</xdr:row>
      <xdr:rowOff>143996</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66998</xdr:colOff>
      <xdr:row>0</xdr:row>
      <xdr:rowOff>111478</xdr:rowOff>
    </xdr:from>
    <xdr:to>
      <xdr:col>9</xdr:col>
      <xdr:colOff>354218</xdr:colOff>
      <xdr:row>1</xdr:row>
      <xdr:rowOff>375954</xdr:rowOff>
    </xdr:to>
    <xdr:sp macro="" textlink="">
      <xdr:nvSpPr>
        <xdr:cNvPr id="6" name="Rectangle 1">
          <a:hlinkClick xmlns:r="http://schemas.openxmlformats.org/officeDocument/2006/relationships" r:id="rId3"/>
          <a:extLst>
            <a:ext uri="{FF2B5EF4-FFF2-40B4-BE49-F238E27FC236}">
              <a16:creationId xmlns:a16="http://schemas.microsoft.com/office/drawing/2014/main" id="{00000000-0008-0000-0500-000006000000}"/>
            </a:ext>
          </a:extLst>
        </xdr:cNvPr>
        <xdr:cNvSpPr/>
      </xdr:nvSpPr>
      <xdr:spPr>
        <a:xfrm>
          <a:off x="6858000" y="111125"/>
          <a:ext cx="1277620" cy="54356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INSTRUCCIONES</a:t>
          </a:r>
        </a:p>
      </xdr:txBody>
    </xdr:sp>
    <xdr:clientData fPrintsWithSheet="0"/>
  </xdr:twoCellAnchor>
  <xdr:oneCellAnchor>
    <xdr:from>
      <xdr:col>9</xdr:col>
      <xdr:colOff>431768</xdr:colOff>
      <xdr:row>0</xdr:row>
      <xdr:rowOff>126612</xdr:rowOff>
    </xdr:from>
    <xdr:ext cx="379422" cy="533451"/>
    <xdr:sp macro="" textlink="">
      <xdr:nvSpPr>
        <xdr:cNvPr id="7" name="Rectangle 1">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8213090" y="126365"/>
          <a:ext cx="379730"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3</xdr:col>
      <xdr:colOff>78440</xdr:colOff>
      <xdr:row>0</xdr:row>
      <xdr:rowOff>100852</xdr:rowOff>
    </xdr:from>
    <xdr:ext cx="414617" cy="545820"/>
    <xdr:sp macro="" textlink="">
      <xdr:nvSpPr>
        <xdr:cNvPr id="8" name="Rectangle 1">
          <a:hlinkClick xmlns:r="http://schemas.openxmlformats.org/officeDocument/2006/relationships" r:id="rId5"/>
          <a:extLst>
            <a:ext uri="{FF2B5EF4-FFF2-40B4-BE49-F238E27FC236}">
              <a16:creationId xmlns:a16="http://schemas.microsoft.com/office/drawing/2014/main" id="{00000000-0008-0000-0500-000008000000}"/>
            </a:ext>
          </a:extLst>
        </xdr:cNvPr>
        <xdr:cNvSpPr/>
      </xdr:nvSpPr>
      <xdr:spPr>
        <a:xfrm>
          <a:off x="6374130" y="100330"/>
          <a:ext cx="414655" cy="5461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7.xml><?xml version="1.0" encoding="utf-8"?>
<c:userShapes xmlns:c="http://schemas.openxmlformats.org/drawingml/2006/chart">
  <cdr:relSizeAnchor xmlns:cdr="http://schemas.openxmlformats.org/drawingml/2006/chartDrawing">
    <cdr:from>
      <cdr:x>0.1092</cdr:x>
      <cdr:y>0.93387</cdr:y>
    </cdr:from>
    <cdr:to>
      <cdr:x>0.8888</cdr:x>
      <cdr:y>0.98175</cdr:y>
    </cdr:to>
    <cdr:sp macro="" textlink="">
      <cdr:nvSpPr>
        <cdr:cNvPr id="2" name="Rectangle 1"/>
        <cdr:cNvSpPr/>
      </cdr:nvSpPr>
      <cdr:spPr>
        <a:xfrm xmlns:a="http://schemas.openxmlformats.org/drawingml/2006/main">
          <a:off x="915221" y="4951611"/>
          <a:ext cx="6533938" cy="253875"/>
        </a:xfrm>
        <a:prstGeom xmlns:a="http://schemas.openxmlformats.org/drawingml/2006/main" prst="rect">
          <a:avLst/>
        </a:prstGeom>
        <a:ln xmlns:a="http://schemas.openxmlformats.org/drawingml/2006/main" w="6350">
          <a:solidFill>
            <a:sysClr val="windowText" lastClr="000000"/>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0" i="0">
              <a:effectLst/>
              <a:latin typeface="+mn-lt"/>
              <a:ea typeface="+mn-ea"/>
              <a:cs typeface="+mn-cs"/>
            </a:rPr>
            <a:t>Basado en 19 preguntas de priorización ponderada. Leyenda: 1 = Puntaje más bajo -&gt; 6 = Puntaje más alt</a:t>
          </a:r>
          <a:endParaRPr lang="en-US" sz="1000"/>
        </a:p>
      </cdr:txBody>
    </cdr:sp>
  </cdr:relSizeAnchor>
</c:userShapes>
</file>

<file path=xl/drawings/drawing8.xml><?xml version="1.0" encoding="utf-8"?>
<c:userShapes xmlns:c="http://schemas.openxmlformats.org/drawingml/2006/chart">
  <cdr:relSizeAnchor xmlns:cdr="http://schemas.openxmlformats.org/drawingml/2006/chartDrawing">
    <cdr:from>
      <cdr:x>0.53128</cdr:x>
      <cdr:y>0.88411</cdr:y>
    </cdr:from>
    <cdr:to>
      <cdr:x>0.96598</cdr:x>
      <cdr:y>0.99964</cdr:y>
    </cdr:to>
    <cdr:sp macro="" textlink="">
      <cdr:nvSpPr>
        <cdr:cNvPr id="2" name="Rectangle 1"/>
        <cdr:cNvSpPr/>
      </cdr:nvSpPr>
      <cdr:spPr>
        <a:xfrm xmlns:a="http://schemas.openxmlformats.org/drawingml/2006/main">
          <a:off x="3891033" y="4877307"/>
          <a:ext cx="3183710" cy="6373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eaLnBrk="1" fontAlgn="auto" latinLnBrk="0" hangingPunct="1"/>
          <a:r>
            <a:rPr lang="en-US" sz="1100" b="0" i="0">
              <a:effectLst/>
              <a:latin typeface="+mn-lt"/>
              <a:ea typeface="+mn-ea"/>
              <a:cs typeface="+mn-cs"/>
            </a:rPr>
            <a:t>Puntaje promedio por criterio Total de 19 preguntas de prioridad ponderadas </a:t>
          </a:r>
        </a:p>
        <a:p xmlns:a="http://schemas.openxmlformats.org/drawingml/2006/main">
          <a:pPr algn="r" eaLnBrk="1" fontAlgn="auto" latinLnBrk="0" hangingPunct="1"/>
          <a:r>
            <a:rPr lang="en-US" sz="1100" b="0" i="0">
              <a:effectLst/>
              <a:latin typeface="+mn-lt"/>
              <a:ea typeface="+mn-ea"/>
              <a:cs typeface="+mn-cs"/>
            </a:rPr>
            <a:t>Leyenda: 1 = Puntaje más bajo -&gt; 6 = Puntaje más alto</a:t>
          </a:r>
          <a:endParaRPr lang="en-US" sz="1000"/>
        </a:p>
      </cdr:txBody>
    </cdr:sp>
  </cdr:relSizeAnchor>
  <cdr:relSizeAnchor xmlns:cdr="http://schemas.openxmlformats.org/drawingml/2006/chartDrawing">
    <cdr:from>
      <cdr:x>0.67802</cdr:x>
      <cdr:y>0.13859</cdr:y>
    </cdr:from>
    <cdr:to>
      <cdr:x>0.97788</cdr:x>
      <cdr:y>0.3019</cdr:y>
    </cdr:to>
    <cdr:sp macro="" textlink="">
      <cdr:nvSpPr>
        <cdr:cNvPr id="3" name="Rectangle 2"/>
        <cdr:cNvSpPr/>
      </cdr:nvSpPr>
      <cdr:spPr>
        <a:xfrm xmlns:a="http://schemas.openxmlformats.org/drawingml/2006/main">
          <a:off x="5184306" y="764567"/>
          <a:ext cx="2292802" cy="900917"/>
        </a:xfrm>
        <a:prstGeom xmlns:a="http://schemas.openxmlformats.org/drawingml/2006/main" prst="rect">
          <a:avLst/>
        </a:prstGeom>
        <a:solidFill xmlns:a="http://schemas.openxmlformats.org/drawingml/2006/main">
          <a:schemeClr val="bg1">
            <a:lumMod val="95000"/>
          </a:schemeClr>
        </a:solidFill>
        <a:ln xmlns:a="http://schemas.openxmlformats.org/drawingml/2006/main">
          <a:solidFill>
            <a:sysClr val="windowText" lastClr="000000"/>
          </a:solid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i="0">
              <a:effectLst/>
              <a:latin typeface="+mn-lt"/>
              <a:ea typeface="+mn-ea"/>
              <a:cs typeface="+mn-cs"/>
            </a:rPr>
            <a:t>El gráfico</a:t>
          </a:r>
          <a:r>
            <a:rPr lang="en-GB" sz="1100" i="0" baseline="0">
              <a:effectLst/>
              <a:latin typeface="+mn-lt"/>
              <a:ea typeface="+mn-ea"/>
              <a:cs typeface="+mn-cs"/>
            </a:rPr>
            <a:t> presenta potencial para los</a:t>
          </a:r>
        </a:p>
        <a:p xmlns:a="http://schemas.openxmlformats.org/drawingml/2006/main">
          <a:pPr algn="ctr"/>
          <a:r>
            <a:rPr lang="en-GB" sz="1100" i="0" baseline="0">
              <a:effectLst/>
              <a:latin typeface="+mn-lt"/>
              <a:ea typeface="+mn-ea"/>
              <a:cs typeface="+mn-cs"/>
            </a:rPr>
            <a:t>parques para transformarse en</a:t>
          </a:r>
        </a:p>
        <a:p xmlns:a="http://schemas.openxmlformats.org/drawingml/2006/main">
          <a:pPr algn="ctr"/>
          <a:r>
            <a:rPr lang="en-GB" sz="1100" i="0" baseline="0">
              <a:effectLst/>
              <a:latin typeface="+mn-lt"/>
              <a:ea typeface="+mn-ea"/>
              <a:cs typeface="+mn-cs"/>
            </a:rPr>
            <a:t>un PEI y características para la</a:t>
          </a:r>
        </a:p>
        <a:p xmlns:a="http://schemas.openxmlformats.org/drawingml/2006/main">
          <a:pPr algn="ctr"/>
          <a:r>
            <a:rPr lang="en-GB" sz="1100" i="0" baseline="0">
              <a:effectLst/>
              <a:latin typeface="+mn-lt"/>
              <a:ea typeface="+mn-ea"/>
              <a:cs typeface="+mn-cs"/>
            </a:rPr>
            <a:t>implementación exitosa de PEI.</a:t>
          </a:r>
          <a:endParaRPr lang="en-GB" sz="10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3</xdr:col>
      <xdr:colOff>2875753</xdr:colOff>
      <xdr:row>0</xdr:row>
      <xdr:rowOff>248751</xdr:rowOff>
    </xdr:from>
    <xdr:to>
      <xdr:col>3</xdr:col>
      <xdr:colOff>4193914</xdr:colOff>
      <xdr:row>3</xdr:row>
      <xdr:rowOff>107574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427980" y="248285"/>
          <a:ext cx="1318260" cy="53784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INSTRUCCIONES</a:t>
          </a:r>
        </a:p>
      </xdr:txBody>
    </xdr:sp>
    <xdr:clientData fPrintsWithSheet="0"/>
  </xdr:twoCellAnchor>
  <xdr:oneCellAnchor>
    <xdr:from>
      <xdr:col>3</xdr:col>
      <xdr:colOff>4265114</xdr:colOff>
      <xdr:row>1</xdr:row>
      <xdr:rowOff>360</xdr:rowOff>
    </xdr:from>
    <xdr:ext cx="379422" cy="533451"/>
    <xdr:sp macro="" textlink="">
      <xdr:nvSpPr>
        <xdr:cNvPr id="3" name="Rectangle 1">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6817360" y="259715"/>
          <a:ext cx="379730" cy="53340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3</xdr:col>
      <xdr:colOff>2371725</xdr:colOff>
      <xdr:row>0</xdr:row>
      <xdr:rowOff>238125</xdr:rowOff>
    </xdr:from>
    <xdr:ext cx="414617" cy="545820"/>
    <xdr:sp macro="" textlink="">
      <xdr:nvSpPr>
        <xdr:cNvPr id="4" name="Rectangle 1">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4924425" y="238125"/>
          <a:ext cx="414020" cy="54546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twoCellAnchor>
    <xdr:from>
      <xdr:col>4</xdr:col>
      <xdr:colOff>0</xdr:colOff>
      <xdr:row>1</xdr:row>
      <xdr:rowOff>63500</xdr:rowOff>
    </xdr:from>
    <xdr:to>
      <xdr:col>5</xdr:col>
      <xdr:colOff>152400</xdr:colOff>
      <xdr:row>3</xdr:row>
      <xdr:rowOff>19267</xdr:rowOff>
    </xdr:to>
    <xdr:sp macro="" textlink="">
      <xdr:nvSpPr>
        <xdr:cNvPr id="5" name="Rectangle 3">
          <a:extLst>
            <a:ext uri="{FF2B5EF4-FFF2-40B4-BE49-F238E27FC236}">
              <a16:creationId xmlns:a16="http://schemas.microsoft.com/office/drawing/2014/main" id="{00000000-0008-0000-0600-000005000000}"/>
            </a:ext>
          </a:extLst>
        </xdr:cNvPr>
        <xdr:cNvSpPr/>
      </xdr:nvSpPr>
      <xdr:spPr>
        <a:xfrm>
          <a:off x="7591425" y="323215"/>
          <a:ext cx="1590675" cy="374650"/>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wsDr>
</file>

<file path=xl/theme/theme1.xml><?xml version="1.0" encoding="utf-8"?>
<a:theme xmlns:a="http://schemas.openxmlformats.org/drawingml/2006/main" name="Office-Design">
  <a:themeElements>
    <a:clrScheme name="UNIDO">
      <a:dk1>
        <a:srgbClr val="000000"/>
      </a:dk1>
      <a:lt1>
        <a:sysClr val="window" lastClr="FFFFFF"/>
      </a:lt1>
      <a:dk2>
        <a:srgbClr val="004B72"/>
      </a:dk2>
      <a:lt2>
        <a:srgbClr val="FFFFFF"/>
      </a:lt2>
      <a:accent1>
        <a:srgbClr val="81BD37"/>
      </a:accent1>
      <a:accent2>
        <a:srgbClr val="844895"/>
      </a:accent2>
      <a:accent3>
        <a:srgbClr val="0998A4"/>
      </a:accent3>
      <a:accent4>
        <a:srgbClr val="F9C51F"/>
      </a:accent4>
      <a:accent5>
        <a:srgbClr val="F37F24"/>
      </a:accent5>
      <a:accent6>
        <a:srgbClr val="D92D20"/>
      </a:accent6>
      <a:hlink>
        <a:srgbClr val="0000FF"/>
      </a:hlink>
      <a:folHlink>
        <a:srgbClr val="4C277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documents.worldbank.org/curated/en/429091513840815462/An-international-framework-for-eco-industrial-park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documents.worldbank.org/curated/en/429091513840815462/An-international-framework-for-eco-industrial-parks"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documents.worldbank.org/curated/en/429091513840815462/An-international-framework-for-eco-industrial-park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documents.worldbank.org/curated/en/429091513840815462/An-international-framework-for-eco-industrial-park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documents.worldbank.org/curated/en/429091513840815462/An-international-framework-for-eco-industrial-par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C1966"/>
  </sheetPr>
  <dimension ref="B1:CY170"/>
  <sheetViews>
    <sheetView showGridLines="0" showRowColHeaders="0" topLeftCell="N1" zoomScale="130" zoomScaleNormal="130" workbookViewId="0">
      <pane ySplit="2" topLeftCell="A124" activePane="bottomLeft" state="frozen"/>
      <selection pane="bottomLeft" activeCell="BJ124" sqref="BJ124:CB124"/>
    </sheetView>
  </sheetViews>
  <sheetFormatPr defaultColWidth="8.54296875" defaultRowHeight="14.5"/>
  <cols>
    <col min="1" max="1" width="1.81640625" customWidth="1"/>
    <col min="2" max="63" width="2.54296875" customWidth="1"/>
    <col min="64" max="64" width="2.1796875" customWidth="1"/>
    <col min="65" max="70" width="2.54296875" customWidth="1"/>
    <col min="71" max="71" width="5.453125" customWidth="1"/>
    <col min="72" max="79" width="2.54296875" customWidth="1"/>
    <col min="80" max="80" width="2.26953125" customWidth="1"/>
    <col min="81" max="82" width="2.54296875" customWidth="1"/>
  </cols>
  <sheetData>
    <row r="1" spans="2:81" s="16" customFormat="1" ht="13" customHeight="1"/>
    <row r="2" spans="2:81" s="16" customFormat="1" ht="36" customHeight="1">
      <c r="B2" s="159" t="s">
        <v>0</v>
      </c>
      <c r="C2" s="160"/>
      <c r="D2" s="160"/>
      <c r="E2" s="160"/>
      <c r="F2" s="160"/>
    </row>
    <row r="3" spans="2:81" s="156" customFormat="1">
      <c r="B3" s="161"/>
      <c r="C3" s="161"/>
      <c r="D3" s="161"/>
      <c r="E3" s="161"/>
      <c r="F3" s="161"/>
    </row>
    <row r="4" spans="2:81" s="63" customFormat="1" ht="18" customHeight="1">
      <c r="B4" s="282" t="s">
        <v>1</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4"/>
    </row>
    <row r="5" spans="2:81" s="63" customFormat="1" ht="5.15" customHeight="1">
      <c r="B5" s="162"/>
      <c r="C5" s="163"/>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79"/>
    </row>
    <row r="6" spans="2:81" s="63" customFormat="1" ht="63.75" customHeight="1">
      <c r="B6" s="276" t="s">
        <v>2</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90"/>
    </row>
    <row r="7" spans="2:81" s="63" customFormat="1">
      <c r="B7" s="133"/>
      <c r="C7" s="167"/>
    </row>
    <row r="8" spans="2:81" s="157" customFormat="1" ht="20.5" customHeight="1">
      <c r="B8" s="282" t="s">
        <v>3</v>
      </c>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3"/>
      <c r="AZ8" s="283"/>
      <c r="BA8" s="283"/>
      <c r="BB8" s="283"/>
      <c r="BC8" s="283"/>
      <c r="BD8" s="283"/>
      <c r="BE8" s="283"/>
      <c r="BF8" s="283"/>
      <c r="BG8" s="283"/>
      <c r="BH8" s="283"/>
      <c r="BI8" s="283"/>
      <c r="BJ8" s="283"/>
      <c r="BK8" s="283"/>
      <c r="BL8" s="283"/>
      <c r="BM8" s="283"/>
      <c r="BN8" s="283"/>
      <c r="BO8" s="283"/>
      <c r="BP8" s="283"/>
      <c r="BQ8" s="283"/>
      <c r="BR8" s="283"/>
      <c r="BS8" s="283"/>
      <c r="BT8" s="283"/>
      <c r="BU8" s="283"/>
      <c r="BV8" s="283"/>
      <c r="BW8" s="283"/>
      <c r="BX8" s="283"/>
      <c r="BY8" s="283"/>
      <c r="BZ8" s="283"/>
      <c r="CA8" s="283"/>
      <c r="CB8" s="283"/>
      <c r="CC8" s="284"/>
    </row>
    <row r="9" spans="2:81" s="157" customFormat="1" ht="5.15" customHeight="1">
      <c r="B9" s="168"/>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80"/>
    </row>
    <row r="10" spans="2:81" s="158" customFormat="1" ht="31.5" customHeight="1">
      <c r="B10" s="276" t="s">
        <v>4</v>
      </c>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90"/>
    </row>
    <row r="11" spans="2:81" s="158" customFormat="1">
      <c r="B11" s="133"/>
      <c r="C11" s="170"/>
      <c r="D11" s="170"/>
      <c r="E11" s="170"/>
      <c r="F11" s="170"/>
      <c r="G11" s="170"/>
      <c r="H11" s="170"/>
      <c r="I11" s="170"/>
    </row>
    <row r="12" spans="2:81" s="158" customFormat="1" ht="18" customHeight="1">
      <c r="B12" s="282" t="s">
        <v>5</v>
      </c>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4"/>
    </row>
    <row r="13" spans="2:81" s="158" customFormat="1" ht="5.15" customHeight="1">
      <c r="B13" s="162"/>
      <c r="C13" s="171"/>
      <c r="D13" s="171"/>
      <c r="E13" s="171"/>
      <c r="F13" s="171"/>
      <c r="G13" s="171"/>
      <c r="H13" s="171"/>
      <c r="I13" s="171"/>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c r="BW13" s="177"/>
      <c r="BX13" s="177"/>
      <c r="BY13" s="177"/>
      <c r="BZ13" s="177"/>
      <c r="CA13" s="177"/>
      <c r="CB13" s="177"/>
      <c r="CC13" s="181"/>
    </row>
    <row r="14" spans="2:81" s="158" customFormat="1">
      <c r="B14" s="239" t="s">
        <v>6</v>
      </c>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0"/>
      <c r="BS14" s="240"/>
      <c r="BT14" s="240"/>
      <c r="BU14" s="240"/>
      <c r="BV14" s="240"/>
      <c r="BW14" s="240"/>
      <c r="BX14" s="240"/>
      <c r="BY14" s="240"/>
      <c r="BZ14" s="240"/>
      <c r="CA14" s="240"/>
      <c r="CB14" s="240"/>
      <c r="CC14" s="241"/>
    </row>
    <row r="15" spans="2:81" s="158" customFormat="1" ht="14.5" customHeight="1">
      <c r="B15" s="239"/>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c r="BT15" s="240"/>
      <c r="BU15" s="240"/>
      <c r="BV15" s="240"/>
      <c r="BW15" s="240"/>
      <c r="BX15" s="240"/>
      <c r="BY15" s="240"/>
      <c r="BZ15" s="240"/>
      <c r="CA15" s="240"/>
      <c r="CB15" s="240"/>
      <c r="CC15" s="241"/>
    </row>
    <row r="16" spans="2:81" s="158" customFormat="1" ht="5.15" customHeight="1">
      <c r="B16" s="172"/>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82"/>
    </row>
    <row r="17" spans="2:103" s="158" customFormat="1">
      <c r="B17" s="162"/>
      <c r="C17" s="171"/>
      <c r="D17" s="171"/>
      <c r="E17" s="171"/>
      <c r="F17" s="171"/>
      <c r="G17" s="171"/>
      <c r="H17" s="171"/>
      <c r="I17" s="171"/>
      <c r="J17" s="177"/>
      <c r="K17" s="177"/>
      <c r="L17" s="177"/>
      <c r="M17" s="177"/>
      <c r="N17" s="177"/>
      <c r="O17" s="177"/>
      <c r="P17" s="177"/>
      <c r="Q17" s="177"/>
      <c r="R17" s="177"/>
      <c r="S17" s="177"/>
      <c r="T17" s="177"/>
      <c r="U17" s="177"/>
      <c r="V17" s="177"/>
      <c r="W17" s="177"/>
      <c r="X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c r="BW17" s="177"/>
      <c r="BX17" s="177"/>
      <c r="BY17" s="177"/>
      <c r="BZ17" s="177"/>
      <c r="CA17" s="177"/>
      <c r="CB17" s="177"/>
      <c r="CC17" s="181"/>
      <c r="CE17" s="183"/>
      <c r="CF17" s="177"/>
      <c r="CG17" s="177"/>
      <c r="CH17" s="177"/>
      <c r="CI17" s="177"/>
      <c r="CJ17" s="177"/>
      <c r="CK17" s="177"/>
      <c r="CL17" s="177"/>
      <c r="CM17" s="177"/>
      <c r="CN17" s="177"/>
      <c r="CO17" s="177"/>
      <c r="CP17" s="177"/>
      <c r="CQ17" s="177"/>
      <c r="CR17" s="177"/>
      <c r="CS17" s="177"/>
      <c r="CT17" s="177"/>
      <c r="CU17" s="177"/>
      <c r="CV17" s="177"/>
      <c r="CW17" s="177"/>
      <c r="CX17" s="177"/>
      <c r="CY17" s="177"/>
    </row>
    <row r="18" spans="2:103" s="158" customFormat="1" ht="18.5">
      <c r="B18" s="162"/>
      <c r="C18" s="291" t="s">
        <v>7</v>
      </c>
      <c r="D18" s="291"/>
      <c r="E18" s="291"/>
      <c r="F18" s="291"/>
      <c r="G18" s="291"/>
      <c r="H18" s="291"/>
      <c r="I18" s="291"/>
      <c r="J18" s="291"/>
      <c r="K18" s="291"/>
      <c r="L18" s="291"/>
      <c r="M18" s="291"/>
      <c r="N18" s="291"/>
      <c r="AC18" s="292" t="s">
        <v>8</v>
      </c>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BC18" s="293" t="s">
        <v>9</v>
      </c>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181"/>
      <c r="CE18" s="183"/>
    </row>
    <row r="19" spans="2:103" s="158" customFormat="1">
      <c r="B19" s="162"/>
      <c r="C19" s="171"/>
      <c r="D19" s="171"/>
      <c r="E19" s="171"/>
      <c r="F19" s="171"/>
      <c r="G19" s="171"/>
      <c r="H19" s="171"/>
      <c r="I19" s="171"/>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BD19" s="177"/>
      <c r="BE19" s="177"/>
      <c r="BF19" s="177"/>
      <c r="BG19" s="177"/>
      <c r="BH19" s="177"/>
      <c r="BI19" s="177"/>
      <c r="BJ19" s="177"/>
      <c r="BK19" s="177"/>
      <c r="BL19" s="177"/>
      <c r="BM19" s="177"/>
      <c r="BN19" s="177"/>
      <c r="BO19" s="177"/>
      <c r="BP19" s="177"/>
      <c r="BQ19" s="177"/>
      <c r="BR19" s="177"/>
      <c r="BS19" s="177"/>
      <c r="BT19" s="177"/>
      <c r="BU19" s="177"/>
      <c r="BV19" s="177"/>
      <c r="BW19" s="177"/>
      <c r="BX19" s="177"/>
      <c r="BY19" s="177"/>
      <c r="BZ19" s="177"/>
      <c r="CA19" s="177"/>
      <c r="CB19" s="177"/>
      <c r="CC19" s="181"/>
      <c r="CE19" s="183"/>
      <c r="CF19" s="177"/>
      <c r="CG19" s="177"/>
      <c r="CH19" s="177"/>
      <c r="CI19" s="177"/>
      <c r="CJ19" s="177"/>
      <c r="CK19" s="177"/>
      <c r="CL19" s="177"/>
      <c r="CM19" s="177"/>
      <c r="CN19" s="177"/>
      <c r="CO19" s="177"/>
      <c r="CP19" s="177"/>
      <c r="CQ19" s="177"/>
      <c r="CR19" s="177"/>
      <c r="CS19" s="177"/>
      <c r="CT19" s="177"/>
      <c r="CU19" s="177"/>
      <c r="CV19" s="177"/>
      <c r="CW19" s="177"/>
      <c r="CX19" s="177"/>
      <c r="CY19" s="177"/>
    </row>
    <row r="20" spans="2:103" s="158" customFormat="1" ht="18.5">
      <c r="B20" s="162"/>
      <c r="C20" s="285" t="s">
        <v>10</v>
      </c>
      <c r="D20" s="286"/>
      <c r="E20" s="286"/>
      <c r="F20" s="286"/>
      <c r="G20" s="286"/>
      <c r="H20" s="286"/>
      <c r="I20" s="286"/>
      <c r="J20" s="286"/>
      <c r="K20" s="286"/>
      <c r="L20" s="286"/>
      <c r="M20" s="286"/>
      <c r="N20" s="287"/>
      <c r="R20" s="277" t="s">
        <v>323</v>
      </c>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7"/>
      <c r="BC20" s="254" t="s">
        <v>11</v>
      </c>
      <c r="BD20" s="255"/>
      <c r="BE20" s="255"/>
      <c r="BF20" s="255"/>
      <c r="BG20" s="255"/>
      <c r="BH20" s="255"/>
      <c r="BI20" s="255"/>
      <c r="BJ20" s="255"/>
      <c r="BK20" s="255"/>
      <c r="BL20" s="256"/>
      <c r="BM20" s="260" t="s">
        <v>12</v>
      </c>
      <c r="BN20" s="261"/>
      <c r="BO20" s="261"/>
      <c r="BP20" s="261"/>
      <c r="BQ20" s="261"/>
      <c r="BR20" s="261"/>
      <c r="BS20" s="262"/>
      <c r="BT20" s="260" t="s">
        <v>13</v>
      </c>
      <c r="BU20" s="261"/>
      <c r="BV20" s="261"/>
      <c r="BW20" s="261"/>
      <c r="BX20" s="261"/>
      <c r="BY20" s="261"/>
      <c r="BZ20" s="261"/>
      <c r="CA20" s="261"/>
      <c r="CB20" s="262"/>
      <c r="CC20" s="181"/>
      <c r="CE20" s="183"/>
    </row>
    <row r="21" spans="2:103" s="158" customFormat="1" ht="24" customHeight="1">
      <c r="B21" s="162"/>
      <c r="C21" s="266" t="s">
        <v>14</v>
      </c>
      <c r="D21" s="267"/>
      <c r="E21" s="267"/>
      <c r="F21" s="267"/>
      <c r="G21" s="267"/>
      <c r="H21" s="267"/>
      <c r="I21" s="267"/>
      <c r="J21" s="267"/>
      <c r="K21" s="267"/>
      <c r="L21" s="267"/>
      <c r="M21" s="267"/>
      <c r="N21" s="268"/>
      <c r="R21" s="248"/>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50"/>
      <c r="BC21" s="257"/>
      <c r="BD21" s="258"/>
      <c r="BE21" s="258"/>
      <c r="BF21" s="258"/>
      <c r="BG21" s="258"/>
      <c r="BH21" s="258"/>
      <c r="BI21" s="258"/>
      <c r="BJ21" s="258"/>
      <c r="BK21" s="258"/>
      <c r="BL21" s="259"/>
      <c r="BM21" s="263"/>
      <c r="BN21" s="264"/>
      <c r="BO21" s="264"/>
      <c r="BP21" s="264"/>
      <c r="BQ21" s="264"/>
      <c r="BR21" s="264"/>
      <c r="BS21" s="265"/>
      <c r="BT21" s="263"/>
      <c r="BU21" s="264"/>
      <c r="BV21" s="264"/>
      <c r="BW21" s="264"/>
      <c r="BX21" s="264"/>
      <c r="BY21" s="264"/>
      <c r="BZ21" s="264"/>
      <c r="CA21" s="264"/>
      <c r="CB21" s="265"/>
      <c r="CC21" s="181"/>
      <c r="CE21" s="183"/>
    </row>
    <row r="22" spans="2:103" s="158" customFormat="1" ht="14.5" customHeight="1">
      <c r="B22" s="162"/>
      <c r="C22" s="266"/>
      <c r="D22" s="267"/>
      <c r="E22" s="267"/>
      <c r="F22" s="267"/>
      <c r="G22" s="267"/>
      <c r="H22" s="267"/>
      <c r="I22" s="267"/>
      <c r="J22" s="267"/>
      <c r="K22" s="267"/>
      <c r="L22" s="267"/>
      <c r="M22" s="267"/>
      <c r="N22" s="268"/>
      <c r="R22" s="248"/>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50"/>
      <c r="BC22" s="272" t="s">
        <v>15</v>
      </c>
      <c r="BD22" s="216"/>
      <c r="BE22" s="216"/>
      <c r="BF22" s="216"/>
      <c r="BG22" s="216"/>
      <c r="BH22" s="216"/>
      <c r="BI22" s="216"/>
      <c r="BJ22" s="216"/>
      <c r="BK22" s="216"/>
      <c r="BL22" s="217"/>
      <c r="BM22" s="215" t="s">
        <v>306</v>
      </c>
      <c r="BN22" s="216"/>
      <c r="BO22" s="216"/>
      <c r="BP22" s="216"/>
      <c r="BQ22" s="216"/>
      <c r="BR22" s="216"/>
      <c r="BS22" s="217"/>
      <c r="BT22" s="215" t="s">
        <v>307</v>
      </c>
      <c r="BU22" s="216"/>
      <c r="BV22" s="216"/>
      <c r="BW22" s="216"/>
      <c r="BX22" s="216"/>
      <c r="BY22" s="216"/>
      <c r="BZ22" s="216"/>
      <c r="CA22" s="216"/>
      <c r="CB22" s="217"/>
      <c r="CC22" s="181"/>
      <c r="CE22" s="183"/>
    </row>
    <row r="23" spans="2:103" s="158" customFormat="1">
      <c r="B23" s="162"/>
      <c r="C23" s="266"/>
      <c r="D23" s="267"/>
      <c r="E23" s="267"/>
      <c r="F23" s="267"/>
      <c r="G23" s="267"/>
      <c r="H23" s="267"/>
      <c r="I23" s="267"/>
      <c r="J23" s="267"/>
      <c r="K23" s="267"/>
      <c r="L23" s="267"/>
      <c r="M23" s="267"/>
      <c r="N23" s="268"/>
      <c r="R23" s="248"/>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50"/>
      <c r="BC23" s="273"/>
      <c r="BD23" s="274"/>
      <c r="BE23" s="274"/>
      <c r="BF23" s="274"/>
      <c r="BG23" s="274"/>
      <c r="BH23" s="274"/>
      <c r="BI23" s="274"/>
      <c r="BJ23" s="274"/>
      <c r="BK23" s="274"/>
      <c r="BL23" s="275"/>
      <c r="BM23" s="218"/>
      <c r="BN23" s="219"/>
      <c r="BO23" s="219"/>
      <c r="BP23" s="219"/>
      <c r="BQ23" s="219"/>
      <c r="BR23" s="219"/>
      <c r="BS23" s="220"/>
      <c r="BT23" s="218"/>
      <c r="BU23" s="219"/>
      <c r="BV23" s="219"/>
      <c r="BW23" s="219"/>
      <c r="BX23" s="219"/>
      <c r="BY23" s="219"/>
      <c r="BZ23" s="219"/>
      <c r="CA23" s="219"/>
      <c r="CB23" s="220"/>
      <c r="CC23" s="181"/>
      <c r="CE23" s="183"/>
    </row>
    <row r="24" spans="2:103" s="158" customFormat="1" ht="14.5" customHeight="1">
      <c r="B24" s="162"/>
      <c r="C24" s="266"/>
      <c r="D24" s="267"/>
      <c r="E24" s="267"/>
      <c r="F24" s="267"/>
      <c r="G24" s="267"/>
      <c r="H24" s="267"/>
      <c r="I24" s="267"/>
      <c r="J24" s="267"/>
      <c r="K24" s="267"/>
      <c r="L24" s="267"/>
      <c r="M24" s="267"/>
      <c r="N24" s="268"/>
      <c r="R24" s="248"/>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50"/>
      <c r="BC24" s="272" t="s">
        <v>16</v>
      </c>
      <c r="BD24" s="216"/>
      <c r="BE24" s="216"/>
      <c r="BF24" s="216"/>
      <c r="BG24" s="216"/>
      <c r="BH24" s="216"/>
      <c r="BI24" s="216"/>
      <c r="BJ24" s="216"/>
      <c r="BK24" s="216"/>
      <c r="BL24" s="217"/>
      <c r="BM24" s="215" t="s">
        <v>308</v>
      </c>
      <c r="BN24" s="216"/>
      <c r="BO24" s="216"/>
      <c r="BP24" s="216"/>
      <c r="BQ24" s="216"/>
      <c r="BR24" s="216"/>
      <c r="BS24" s="217"/>
      <c r="BT24" s="215" t="s">
        <v>309</v>
      </c>
      <c r="BU24" s="216"/>
      <c r="BV24" s="216"/>
      <c r="BW24" s="216"/>
      <c r="BX24" s="216"/>
      <c r="BY24" s="216"/>
      <c r="BZ24" s="216"/>
      <c r="CA24" s="216"/>
      <c r="CB24" s="217"/>
      <c r="CC24" s="181"/>
      <c r="CE24" s="183"/>
    </row>
    <row r="25" spans="2:103" s="158" customFormat="1">
      <c r="B25" s="162"/>
      <c r="C25" s="266"/>
      <c r="D25" s="267"/>
      <c r="E25" s="267"/>
      <c r="F25" s="267"/>
      <c r="G25" s="267"/>
      <c r="H25" s="267"/>
      <c r="I25" s="267"/>
      <c r="J25" s="267"/>
      <c r="K25" s="267"/>
      <c r="L25" s="267"/>
      <c r="M25" s="267"/>
      <c r="N25" s="268"/>
      <c r="R25" s="248"/>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50"/>
      <c r="BC25" s="273"/>
      <c r="BD25" s="274"/>
      <c r="BE25" s="274"/>
      <c r="BF25" s="274"/>
      <c r="BG25" s="274"/>
      <c r="BH25" s="274"/>
      <c r="BI25" s="274"/>
      <c r="BJ25" s="274"/>
      <c r="BK25" s="274"/>
      <c r="BL25" s="275"/>
      <c r="BM25" s="218"/>
      <c r="BN25" s="219"/>
      <c r="BO25" s="219"/>
      <c r="BP25" s="219"/>
      <c r="BQ25" s="219"/>
      <c r="BR25" s="219"/>
      <c r="BS25" s="220"/>
      <c r="BT25" s="218"/>
      <c r="BU25" s="219"/>
      <c r="BV25" s="219"/>
      <c r="BW25" s="219"/>
      <c r="BX25" s="219"/>
      <c r="BY25" s="219"/>
      <c r="BZ25" s="219"/>
      <c r="CA25" s="219"/>
      <c r="CB25" s="220"/>
      <c r="CC25" s="181"/>
      <c r="CE25" s="183"/>
    </row>
    <row r="26" spans="2:103" s="158" customFormat="1" ht="14.5" customHeight="1">
      <c r="B26" s="162"/>
      <c r="C26" s="266"/>
      <c r="D26" s="267"/>
      <c r="E26" s="267"/>
      <c r="F26" s="267"/>
      <c r="G26" s="267"/>
      <c r="H26" s="267"/>
      <c r="I26" s="267"/>
      <c r="J26" s="267"/>
      <c r="K26" s="267"/>
      <c r="L26" s="267"/>
      <c r="M26" s="267"/>
      <c r="N26" s="268"/>
      <c r="R26" s="248"/>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50"/>
      <c r="BC26" s="272" t="s">
        <v>17</v>
      </c>
      <c r="BD26" s="216"/>
      <c r="BE26" s="216"/>
      <c r="BF26" s="216"/>
      <c r="BG26" s="216"/>
      <c r="BH26" s="216"/>
      <c r="BI26" s="216"/>
      <c r="BJ26" s="216"/>
      <c r="BK26" s="216"/>
      <c r="BL26" s="217"/>
      <c r="BM26" s="215" t="s">
        <v>310</v>
      </c>
      <c r="BN26" s="216"/>
      <c r="BO26" s="216"/>
      <c r="BP26" s="216"/>
      <c r="BQ26" s="216"/>
      <c r="BR26" s="216"/>
      <c r="BS26" s="217"/>
      <c r="BT26" s="215" t="s">
        <v>311</v>
      </c>
      <c r="BU26" s="216"/>
      <c r="BV26" s="216"/>
      <c r="BW26" s="216"/>
      <c r="BX26" s="216"/>
      <c r="BY26" s="216"/>
      <c r="BZ26" s="216"/>
      <c r="CA26" s="216"/>
      <c r="CB26" s="217"/>
      <c r="CC26" s="181"/>
      <c r="CE26" s="183"/>
    </row>
    <row r="27" spans="2:103" s="158" customFormat="1">
      <c r="B27" s="162"/>
      <c r="C27" s="266"/>
      <c r="D27" s="267"/>
      <c r="E27" s="267"/>
      <c r="F27" s="267"/>
      <c r="G27" s="267"/>
      <c r="H27" s="267"/>
      <c r="I27" s="267"/>
      <c r="J27" s="267"/>
      <c r="K27" s="267"/>
      <c r="L27" s="267"/>
      <c r="M27" s="267"/>
      <c r="N27" s="268"/>
      <c r="R27" s="248"/>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50"/>
      <c r="BC27" s="273"/>
      <c r="BD27" s="274"/>
      <c r="BE27" s="274"/>
      <c r="BF27" s="274"/>
      <c r="BG27" s="274"/>
      <c r="BH27" s="274"/>
      <c r="BI27" s="274"/>
      <c r="BJ27" s="274"/>
      <c r="BK27" s="274"/>
      <c r="BL27" s="275"/>
      <c r="BM27" s="218"/>
      <c r="BN27" s="219"/>
      <c r="BO27" s="219"/>
      <c r="BP27" s="219"/>
      <c r="BQ27" s="219"/>
      <c r="BR27" s="219"/>
      <c r="BS27" s="220"/>
      <c r="BT27" s="218"/>
      <c r="BU27" s="219"/>
      <c r="BV27" s="219"/>
      <c r="BW27" s="219"/>
      <c r="BX27" s="219"/>
      <c r="BY27" s="219"/>
      <c r="BZ27" s="219"/>
      <c r="CA27" s="219"/>
      <c r="CB27" s="220"/>
      <c r="CC27" s="181"/>
      <c r="CE27" s="183"/>
    </row>
    <row r="28" spans="2:103" s="158" customFormat="1" ht="16.5" customHeight="1">
      <c r="B28" s="162"/>
      <c r="C28" s="266"/>
      <c r="D28" s="267"/>
      <c r="E28" s="267"/>
      <c r="F28" s="267"/>
      <c r="G28" s="267"/>
      <c r="H28" s="267"/>
      <c r="I28" s="267"/>
      <c r="J28" s="267"/>
      <c r="K28" s="267"/>
      <c r="L28" s="267"/>
      <c r="M28" s="267"/>
      <c r="N28" s="268"/>
      <c r="R28" s="248"/>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50"/>
      <c r="BC28" s="272" t="s">
        <v>18</v>
      </c>
      <c r="BD28" s="216"/>
      <c r="BE28" s="216"/>
      <c r="BF28" s="216"/>
      <c r="BG28" s="216"/>
      <c r="BH28" s="216"/>
      <c r="BI28" s="216"/>
      <c r="BJ28" s="216"/>
      <c r="BK28" s="216"/>
      <c r="BL28" s="217"/>
      <c r="BM28" s="215" t="s">
        <v>312</v>
      </c>
      <c r="BN28" s="216"/>
      <c r="BO28" s="216"/>
      <c r="BP28" s="216"/>
      <c r="BQ28" s="216"/>
      <c r="BR28" s="216"/>
      <c r="BS28" s="217"/>
      <c r="BT28" s="215" t="s">
        <v>313</v>
      </c>
      <c r="BU28" s="216"/>
      <c r="BV28" s="216"/>
      <c r="BW28" s="216"/>
      <c r="BX28" s="216"/>
      <c r="BY28" s="216"/>
      <c r="BZ28" s="216"/>
      <c r="CA28" s="216"/>
      <c r="CB28" s="217"/>
      <c r="CC28" s="181"/>
      <c r="CE28" s="183"/>
    </row>
    <row r="29" spans="2:103" s="158" customFormat="1">
      <c r="B29" s="162"/>
      <c r="C29" s="266"/>
      <c r="D29" s="267"/>
      <c r="E29" s="267"/>
      <c r="F29" s="267"/>
      <c r="G29" s="267"/>
      <c r="H29" s="267"/>
      <c r="I29" s="267"/>
      <c r="J29" s="267"/>
      <c r="K29" s="267"/>
      <c r="L29" s="267"/>
      <c r="M29" s="267"/>
      <c r="N29" s="268"/>
      <c r="R29" s="248"/>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50"/>
      <c r="BC29" s="273"/>
      <c r="BD29" s="274"/>
      <c r="BE29" s="274"/>
      <c r="BF29" s="274"/>
      <c r="BG29" s="274"/>
      <c r="BH29" s="274"/>
      <c r="BI29" s="274"/>
      <c r="BJ29" s="274"/>
      <c r="BK29" s="274"/>
      <c r="BL29" s="275"/>
      <c r="BM29" s="218"/>
      <c r="BN29" s="219"/>
      <c r="BO29" s="219"/>
      <c r="BP29" s="219"/>
      <c r="BQ29" s="219"/>
      <c r="BR29" s="219"/>
      <c r="BS29" s="220"/>
      <c r="BT29" s="218"/>
      <c r="BU29" s="219"/>
      <c r="BV29" s="219"/>
      <c r="BW29" s="219"/>
      <c r="BX29" s="219"/>
      <c r="BY29" s="219"/>
      <c r="BZ29" s="219"/>
      <c r="CA29" s="219"/>
      <c r="CB29" s="220"/>
      <c r="CC29" s="181"/>
      <c r="CE29" s="183"/>
    </row>
    <row r="30" spans="2:103" s="158" customFormat="1" ht="14.5" customHeight="1">
      <c r="B30" s="162"/>
      <c r="C30" s="266"/>
      <c r="D30" s="267"/>
      <c r="E30" s="267"/>
      <c r="F30" s="267"/>
      <c r="G30" s="267"/>
      <c r="H30" s="267"/>
      <c r="I30" s="267"/>
      <c r="J30" s="267"/>
      <c r="K30" s="267"/>
      <c r="L30" s="267"/>
      <c r="M30" s="267"/>
      <c r="N30" s="268"/>
      <c r="R30" s="248"/>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50"/>
      <c r="BC30" s="230" t="s">
        <v>19</v>
      </c>
      <c r="BD30" s="231"/>
      <c r="BE30" s="231"/>
      <c r="BF30" s="231"/>
      <c r="BG30" s="231"/>
      <c r="BH30" s="231"/>
      <c r="BI30" s="231"/>
      <c r="BJ30" s="231"/>
      <c r="BK30" s="231"/>
      <c r="BL30" s="232"/>
      <c r="BM30" s="230" t="s">
        <v>20</v>
      </c>
      <c r="BN30" s="231"/>
      <c r="BO30" s="231"/>
      <c r="BP30" s="231"/>
      <c r="BQ30" s="231"/>
      <c r="BR30" s="231"/>
      <c r="BS30" s="231"/>
      <c r="BT30" s="231"/>
      <c r="BU30" s="231"/>
      <c r="BV30" s="231"/>
      <c r="BW30" s="231"/>
      <c r="BX30" s="231"/>
      <c r="BY30" s="231"/>
      <c r="BZ30" s="231"/>
      <c r="CA30" s="231"/>
      <c r="CB30" s="232"/>
      <c r="CC30" s="181"/>
      <c r="CE30" s="183"/>
    </row>
    <row r="31" spans="2:103" s="158" customFormat="1">
      <c r="B31" s="162"/>
      <c r="C31" s="266"/>
      <c r="D31" s="267"/>
      <c r="E31" s="267"/>
      <c r="F31" s="267"/>
      <c r="G31" s="267"/>
      <c r="H31" s="267"/>
      <c r="I31" s="267"/>
      <c r="J31" s="267"/>
      <c r="K31" s="267"/>
      <c r="L31" s="267"/>
      <c r="M31" s="267"/>
      <c r="N31" s="268"/>
      <c r="R31" s="248"/>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50"/>
      <c r="BC31" s="233"/>
      <c r="BD31" s="234"/>
      <c r="BE31" s="234"/>
      <c r="BF31" s="234"/>
      <c r="BG31" s="234"/>
      <c r="BH31" s="234"/>
      <c r="BI31" s="234"/>
      <c r="BJ31" s="234"/>
      <c r="BK31" s="234"/>
      <c r="BL31" s="235"/>
      <c r="BM31" s="233"/>
      <c r="BN31" s="234"/>
      <c r="BO31" s="234"/>
      <c r="BP31" s="234"/>
      <c r="BQ31" s="234"/>
      <c r="BR31" s="234"/>
      <c r="BS31" s="234"/>
      <c r="BT31" s="234"/>
      <c r="BU31" s="234"/>
      <c r="BV31" s="234"/>
      <c r="BW31" s="234"/>
      <c r="BX31" s="234"/>
      <c r="BY31" s="234"/>
      <c r="BZ31" s="234"/>
      <c r="CA31" s="234"/>
      <c r="CB31" s="235"/>
      <c r="CC31" s="181"/>
      <c r="CE31" s="183"/>
    </row>
    <row r="32" spans="2:103" s="158" customFormat="1">
      <c r="B32" s="162"/>
      <c r="C32" s="266"/>
      <c r="D32" s="267"/>
      <c r="E32" s="267"/>
      <c r="F32" s="267"/>
      <c r="G32" s="267"/>
      <c r="H32" s="267"/>
      <c r="I32" s="267"/>
      <c r="J32" s="267"/>
      <c r="K32" s="267"/>
      <c r="L32" s="267"/>
      <c r="M32" s="267"/>
      <c r="N32" s="268"/>
      <c r="R32" s="248"/>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50"/>
      <c r="BC32" s="233"/>
      <c r="BD32" s="234"/>
      <c r="BE32" s="234"/>
      <c r="BF32" s="234"/>
      <c r="BG32" s="234"/>
      <c r="BH32" s="234"/>
      <c r="BI32" s="234"/>
      <c r="BJ32" s="234"/>
      <c r="BK32" s="234"/>
      <c r="BL32" s="235"/>
      <c r="BM32" s="233"/>
      <c r="BN32" s="234"/>
      <c r="BO32" s="234"/>
      <c r="BP32" s="234"/>
      <c r="BQ32" s="234"/>
      <c r="BR32" s="234"/>
      <c r="BS32" s="234"/>
      <c r="BT32" s="234"/>
      <c r="BU32" s="234"/>
      <c r="BV32" s="234"/>
      <c r="BW32" s="234"/>
      <c r="BX32" s="234"/>
      <c r="BY32" s="234"/>
      <c r="BZ32" s="234"/>
      <c r="CA32" s="234"/>
      <c r="CB32" s="235"/>
      <c r="CC32" s="181"/>
      <c r="CE32" s="183"/>
    </row>
    <row r="33" spans="2:83" s="158" customFormat="1">
      <c r="B33" s="162"/>
      <c r="C33" s="266"/>
      <c r="D33" s="267"/>
      <c r="E33" s="267"/>
      <c r="F33" s="267"/>
      <c r="G33" s="267"/>
      <c r="H33" s="267"/>
      <c r="I33" s="267"/>
      <c r="J33" s="267"/>
      <c r="K33" s="267"/>
      <c r="L33" s="267"/>
      <c r="M33" s="267"/>
      <c r="N33" s="268"/>
      <c r="R33" s="248"/>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50"/>
      <c r="BC33" s="233"/>
      <c r="BD33" s="234"/>
      <c r="BE33" s="234"/>
      <c r="BF33" s="234"/>
      <c r="BG33" s="234"/>
      <c r="BH33" s="234"/>
      <c r="BI33" s="234"/>
      <c r="BJ33" s="234"/>
      <c r="BK33" s="234"/>
      <c r="BL33" s="235"/>
      <c r="BM33" s="233"/>
      <c r="BN33" s="234"/>
      <c r="BO33" s="234"/>
      <c r="BP33" s="234"/>
      <c r="BQ33" s="234"/>
      <c r="BR33" s="234"/>
      <c r="BS33" s="234"/>
      <c r="BT33" s="234"/>
      <c r="BU33" s="234"/>
      <c r="BV33" s="234"/>
      <c r="BW33" s="234"/>
      <c r="BX33" s="234"/>
      <c r="BY33" s="234"/>
      <c r="BZ33" s="234"/>
      <c r="CA33" s="234"/>
      <c r="CB33" s="235"/>
      <c r="CC33" s="181"/>
      <c r="CE33" s="183"/>
    </row>
    <row r="34" spans="2:83" s="158" customFormat="1">
      <c r="B34" s="162"/>
      <c r="C34" s="266"/>
      <c r="D34" s="267"/>
      <c r="E34" s="267"/>
      <c r="F34" s="267"/>
      <c r="G34" s="267"/>
      <c r="H34" s="267"/>
      <c r="I34" s="267"/>
      <c r="J34" s="267"/>
      <c r="K34" s="267"/>
      <c r="L34" s="267"/>
      <c r="M34" s="267"/>
      <c r="N34" s="268"/>
      <c r="R34" s="248"/>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50"/>
      <c r="BC34" s="233"/>
      <c r="BD34" s="234"/>
      <c r="BE34" s="234"/>
      <c r="BF34" s="234"/>
      <c r="BG34" s="234"/>
      <c r="BH34" s="234"/>
      <c r="BI34" s="234"/>
      <c r="BJ34" s="234"/>
      <c r="BK34" s="234"/>
      <c r="BL34" s="235"/>
      <c r="BM34" s="233"/>
      <c r="BN34" s="234"/>
      <c r="BO34" s="234"/>
      <c r="BP34" s="234"/>
      <c r="BQ34" s="234"/>
      <c r="BR34" s="234"/>
      <c r="BS34" s="234"/>
      <c r="BT34" s="234"/>
      <c r="BU34" s="234"/>
      <c r="BV34" s="234"/>
      <c r="BW34" s="234"/>
      <c r="BX34" s="234"/>
      <c r="BY34" s="234"/>
      <c r="BZ34" s="234"/>
      <c r="CA34" s="234"/>
      <c r="CB34" s="235"/>
      <c r="CC34" s="181"/>
      <c r="CE34" s="183"/>
    </row>
    <row r="35" spans="2:83" s="158" customFormat="1" ht="31.5" customHeight="1">
      <c r="B35" s="174"/>
      <c r="C35" s="269"/>
      <c r="D35" s="270"/>
      <c r="E35" s="270"/>
      <c r="F35" s="270"/>
      <c r="G35" s="270"/>
      <c r="H35" s="270"/>
      <c r="I35" s="270"/>
      <c r="J35" s="270"/>
      <c r="K35" s="270"/>
      <c r="L35" s="270"/>
      <c r="M35" s="270"/>
      <c r="N35" s="271"/>
      <c r="R35" s="251"/>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3"/>
      <c r="BC35" s="236"/>
      <c r="BD35" s="237"/>
      <c r="BE35" s="237"/>
      <c r="BF35" s="237"/>
      <c r="BG35" s="237"/>
      <c r="BH35" s="237"/>
      <c r="BI35" s="237"/>
      <c r="BJ35" s="237"/>
      <c r="BK35" s="237"/>
      <c r="BL35" s="238"/>
      <c r="BM35" s="236"/>
      <c r="BN35" s="237"/>
      <c r="BO35" s="237"/>
      <c r="BP35" s="237"/>
      <c r="BQ35" s="237"/>
      <c r="BR35" s="237"/>
      <c r="BS35" s="237"/>
      <c r="BT35" s="237"/>
      <c r="BU35" s="237"/>
      <c r="BV35" s="237"/>
      <c r="BW35" s="237"/>
      <c r="BX35" s="237"/>
      <c r="BY35" s="237"/>
      <c r="BZ35" s="237"/>
      <c r="CA35" s="237"/>
      <c r="CB35" s="238"/>
      <c r="CC35" s="181"/>
      <c r="CE35" s="184"/>
    </row>
    <row r="36" spans="2:83" s="158" customFormat="1" ht="10.5" customHeight="1">
      <c r="B36" s="174"/>
      <c r="C36" s="175"/>
      <c r="D36" s="175"/>
      <c r="E36" s="175"/>
      <c r="F36" s="175"/>
      <c r="G36" s="175"/>
      <c r="H36" s="175"/>
      <c r="I36" s="175"/>
      <c r="J36" s="175"/>
      <c r="K36" s="175"/>
      <c r="L36" s="175"/>
      <c r="M36" s="175"/>
      <c r="N36" s="175"/>
      <c r="Y36" s="177"/>
      <c r="Z36" s="177"/>
      <c r="AA36" s="177"/>
      <c r="AN36" s="178"/>
      <c r="AO36" s="178"/>
      <c r="AP36" s="178"/>
      <c r="AQ36" s="178"/>
      <c r="AR36" s="178"/>
      <c r="AS36" s="178"/>
      <c r="AT36" s="178"/>
      <c r="AU36" s="177"/>
      <c r="AV36" s="177"/>
      <c r="AW36" s="177"/>
      <c r="AX36" s="177"/>
      <c r="BA36" s="177"/>
      <c r="BB36" s="177"/>
      <c r="BZ36" s="178"/>
      <c r="CA36" s="177"/>
      <c r="CB36" s="177"/>
      <c r="CC36" s="181"/>
      <c r="CE36" s="184"/>
    </row>
    <row r="37" spans="2:83" s="158" customFormat="1" ht="18.649999999999999" customHeight="1">
      <c r="B37" s="176"/>
      <c r="C37" s="285" t="s">
        <v>21</v>
      </c>
      <c r="D37" s="286"/>
      <c r="E37" s="286"/>
      <c r="F37" s="286"/>
      <c r="G37" s="286"/>
      <c r="H37" s="286"/>
      <c r="I37" s="286"/>
      <c r="J37" s="286"/>
      <c r="K37" s="286"/>
      <c r="L37" s="286"/>
      <c r="M37" s="286"/>
      <c r="N37" s="287"/>
      <c r="R37" s="245" t="s">
        <v>22</v>
      </c>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7"/>
      <c r="BC37" s="254" t="s">
        <v>11</v>
      </c>
      <c r="BD37" s="255"/>
      <c r="BE37" s="255"/>
      <c r="BF37" s="255"/>
      <c r="BG37" s="255"/>
      <c r="BH37" s="255"/>
      <c r="BI37" s="255"/>
      <c r="BJ37" s="255"/>
      <c r="BK37" s="255"/>
      <c r="BL37" s="256"/>
      <c r="BM37" s="260" t="s">
        <v>12</v>
      </c>
      <c r="BN37" s="261"/>
      <c r="BO37" s="261"/>
      <c r="BP37" s="261"/>
      <c r="BQ37" s="261"/>
      <c r="BR37" s="261"/>
      <c r="BS37" s="262"/>
      <c r="BT37" s="260" t="s">
        <v>13</v>
      </c>
      <c r="BU37" s="261"/>
      <c r="BV37" s="261"/>
      <c r="BW37" s="261"/>
      <c r="BX37" s="261"/>
      <c r="BY37" s="261"/>
      <c r="BZ37" s="261"/>
      <c r="CA37" s="261"/>
      <c r="CB37" s="262"/>
      <c r="CC37" s="181"/>
      <c r="CE37" s="185"/>
    </row>
    <row r="38" spans="2:83" s="158" customFormat="1" ht="24.75" customHeight="1">
      <c r="B38" s="176"/>
      <c r="C38" s="266" t="s">
        <v>23</v>
      </c>
      <c r="D38" s="267"/>
      <c r="E38" s="267"/>
      <c r="F38" s="267"/>
      <c r="G38" s="267"/>
      <c r="H38" s="267"/>
      <c r="I38" s="267"/>
      <c r="J38" s="267"/>
      <c r="K38" s="267"/>
      <c r="L38" s="267"/>
      <c r="M38" s="267"/>
      <c r="N38" s="268"/>
      <c r="R38" s="248"/>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50"/>
      <c r="BC38" s="257"/>
      <c r="BD38" s="258"/>
      <c r="BE38" s="258"/>
      <c r="BF38" s="258"/>
      <c r="BG38" s="258"/>
      <c r="BH38" s="258"/>
      <c r="BI38" s="258"/>
      <c r="BJ38" s="258"/>
      <c r="BK38" s="258"/>
      <c r="BL38" s="259"/>
      <c r="BM38" s="263"/>
      <c r="BN38" s="264"/>
      <c r="BO38" s="264"/>
      <c r="BP38" s="264"/>
      <c r="BQ38" s="264"/>
      <c r="BR38" s="264"/>
      <c r="BS38" s="265"/>
      <c r="BT38" s="263"/>
      <c r="BU38" s="264"/>
      <c r="BV38" s="264"/>
      <c r="BW38" s="264"/>
      <c r="BX38" s="264"/>
      <c r="BY38" s="264"/>
      <c r="BZ38" s="264"/>
      <c r="CA38" s="264"/>
      <c r="CB38" s="265"/>
      <c r="CC38" s="181"/>
      <c r="CE38" s="185"/>
    </row>
    <row r="39" spans="2:83" s="158" customFormat="1" ht="14.5" customHeight="1">
      <c r="B39" s="176"/>
      <c r="C39" s="266"/>
      <c r="D39" s="267"/>
      <c r="E39" s="267"/>
      <c r="F39" s="267"/>
      <c r="G39" s="267"/>
      <c r="H39" s="267"/>
      <c r="I39" s="267"/>
      <c r="J39" s="267"/>
      <c r="K39" s="267"/>
      <c r="L39" s="267"/>
      <c r="M39" s="267"/>
      <c r="N39" s="268"/>
      <c r="R39" s="248"/>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50"/>
      <c r="BC39" s="272" t="s">
        <v>15</v>
      </c>
      <c r="BD39" s="216"/>
      <c r="BE39" s="216"/>
      <c r="BF39" s="216"/>
      <c r="BG39" s="216"/>
      <c r="BH39" s="216"/>
      <c r="BI39" s="216"/>
      <c r="BJ39" s="216"/>
      <c r="BK39" s="216"/>
      <c r="BL39" s="217"/>
      <c r="BM39" s="215" t="s">
        <v>314</v>
      </c>
      <c r="BN39" s="216"/>
      <c r="BO39" s="216"/>
      <c r="BP39" s="216"/>
      <c r="BQ39" s="216"/>
      <c r="BR39" s="216"/>
      <c r="BS39" s="217"/>
      <c r="BT39" s="215" t="s">
        <v>306</v>
      </c>
      <c r="BU39" s="216"/>
      <c r="BV39" s="216"/>
      <c r="BW39" s="216"/>
      <c r="BX39" s="216"/>
      <c r="BY39" s="216"/>
      <c r="BZ39" s="216"/>
      <c r="CA39" s="216"/>
      <c r="CB39" s="217"/>
      <c r="CC39" s="181"/>
      <c r="CE39" s="185"/>
    </row>
    <row r="40" spans="2:83" s="158" customFormat="1" ht="14.5" customHeight="1">
      <c r="B40" s="176"/>
      <c r="C40" s="266"/>
      <c r="D40" s="267"/>
      <c r="E40" s="267"/>
      <c r="F40" s="267"/>
      <c r="G40" s="267"/>
      <c r="H40" s="267"/>
      <c r="I40" s="267"/>
      <c r="J40" s="267"/>
      <c r="K40" s="267"/>
      <c r="L40" s="267"/>
      <c r="M40" s="267"/>
      <c r="N40" s="268"/>
      <c r="R40" s="248"/>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50"/>
      <c r="BC40" s="273"/>
      <c r="BD40" s="274"/>
      <c r="BE40" s="274"/>
      <c r="BF40" s="274"/>
      <c r="BG40" s="274"/>
      <c r="BH40" s="274"/>
      <c r="BI40" s="274"/>
      <c r="BJ40" s="274"/>
      <c r="BK40" s="274"/>
      <c r="BL40" s="275"/>
      <c r="BM40" s="218"/>
      <c r="BN40" s="219"/>
      <c r="BO40" s="219"/>
      <c r="BP40" s="219"/>
      <c r="BQ40" s="219"/>
      <c r="BR40" s="219"/>
      <c r="BS40" s="220"/>
      <c r="BT40" s="218"/>
      <c r="BU40" s="219"/>
      <c r="BV40" s="219"/>
      <c r="BW40" s="219"/>
      <c r="BX40" s="219"/>
      <c r="BY40" s="219"/>
      <c r="BZ40" s="219"/>
      <c r="CA40" s="219"/>
      <c r="CB40" s="220"/>
      <c r="CC40" s="181"/>
      <c r="CE40" s="185"/>
    </row>
    <row r="41" spans="2:83" s="158" customFormat="1" ht="14.5" customHeight="1">
      <c r="B41" s="176"/>
      <c r="C41" s="266"/>
      <c r="D41" s="267"/>
      <c r="E41" s="267"/>
      <c r="F41" s="267"/>
      <c r="G41" s="267"/>
      <c r="H41" s="267"/>
      <c r="I41" s="267"/>
      <c r="J41" s="267"/>
      <c r="K41" s="267"/>
      <c r="L41" s="267"/>
      <c r="M41" s="267"/>
      <c r="N41" s="268"/>
      <c r="R41" s="248"/>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50"/>
      <c r="BC41" s="272" t="s">
        <v>16</v>
      </c>
      <c r="BD41" s="216"/>
      <c r="BE41" s="216"/>
      <c r="BF41" s="216"/>
      <c r="BG41" s="216"/>
      <c r="BH41" s="216"/>
      <c r="BI41" s="216"/>
      <c r="BJ41" s="216"/>
      <c r="BK41" s="216"/>
      <c r="BL41" s="217"/>
      <c r="BM41" s="215" t="s">
        <v>315</v>
      </c>
      <c r="BN41" s="216"/>
      <c r="BO41" s="216"/>
      <c r="BP41" s="216"/>
      <c r="BQ41" s="216"/>
      <c r="BR41" s="216"/>
      <c r="BS41" s="217"/>
      <c r="BT41" s="215" t="s">
        <v>308</v>
      </c>
      <c r="BU41" s="216"/>
      <c r="BV41" s="216"/>
      <c r="BW41" s="216"/>
      <c r="BX41" s="216"/>
      <c r="BY41" s="216"/>
      <c r="BZ41" s="216"/>
      <c r="CA41" s="216"/>
      <c r="CB41" s="217"/>
      <c r="CC41" s="181"/>
      <c r="CE41" s="185"/>
    </row>
    <row r="42" spans="2:83" s="158" customFormat="1" ht="14.5" customHeight="1">
      <c r="B42" s="176"/>
      <c r="C42" s="266"/>
      <c r="D42" s="267"/>
      <c r="E42" s="267"/>
      <c r="F42" s="267"/>
      <c r="G42" s="267"/>
      <c r="H42" s="267"/>
      <c r="I42" s="267"/>
      <c r="J42" s="267"/>
      <c r="K42" s="267"/>
      <c r="L42" s="267"/>
      <c r="M42" s="267"/>
      <c r="N42" s="268"/>
      <c r="R42" s="248"/>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50"/>
      <c r="BC42" s="273"/>
      <c r="BD42" s="274"/>
      <c r="BE42" s="274"/>
      <c r="BF42" s="274"/>
      <c r="BG42" s="274"/>
      <c r="BH42" s="274"/>
      <c r="BI42" s="274"/>
      <c r="BJ42" s="274"/>
      <c r="BK42" s="274"/>
      <c r="BL42" s="275"/>
      <c r="BM42" s="218"/>
      <c r="BN42" s="219"/>
      <c r="BO42" s="219"/>
      <c r="BP42" s="219"/>
      <c r="BQ42" s="219"/>
      <c r="BR42" s="219"/>
      <c r="BS42" s="220"/>
      <c r="BT42" s="218"/>
      <c r="BU42" s="219"/>
      <c r="BV42" s="219"/>
      <c r="BW42" s="219"/>
      <c r="BX42" s="219"/>
      <c r="BY42" s="219"/>
      <c r="BZ42" s="219"/>
      <c r="CA42" s="219"/>
      <c r="CB42" s="220"/>
      <c r="CC42" s="181"/>
      <c r="CE42" s="185"/>
    </row>
    <row r="43" spans="2:83" s="158" customFormat="1" ht="14.5" customHeight="1">
      <c r="B43" s="176"/>
      <c r="C43" s="266"/>
      <c r="D43" s="267"/>
      <c r="E43" s="267"/>
      <c r="F43" s="267"/>
      <c r="G43" s="267"/>
      <c r="H43" s="267"/>
      <c r="I43" s="267"/>
      <c r="J43" s="267"/>
      <c r="K43" s="267"/>
      <c r="L43" s="267"/>
      <c r="M43" s="267"/>
      <c r="N43" s="268"/>
      <c r="R43" s="248"/>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50"/>
      <c r="BC43" s="272" t="s">
        <v>17</v>
      </c>
      <c r="BD43" s="216"/>
      <c r="BE43" s="216"/>
      <c r="BF43" s="216"/>
      <c r="BG43" s="216"/>
      <c r="BH43" s="216"/>
      <c r="BI43" s="216"/>
      <c r="BJ43" s="216"/>
      <c r="BK43" s="216"/>
      <c r="BL43" s="217"/>
      <c r="BM43" s="215" t="s">
        <v>310</v>
      </c>
      <c r="BN43" s="216"/>
      <c r="BO43" s="216"/>
      <c r="BP43" s="216"/>
      <c r="BQ43" s="216"/>
      <c r="BR43" s="216"/>
      <c r="BS43" s="217"/>
      <c r="BT43" s="215" t="s">
        <v>314</v>
      </c>
      <c r="BU43" s="216"/>
      <c r="BV43" s="216"/>
      <c r="BW43" s="216"/>
      <c r="BX43" s="216"/>
      <c r="BY43" s="216"/>
      <c r="BZ43" s="216"/>
      <c r="CA43" s="216"/>
      <c r="CB43" s="217"/>
      <c r="CC43" s="181"/>
      <c r="CE43" s="185"/>
    </row>
    <row r="44" spans="2:83" s="158" customFormat="1" ht="14.5" customHeight="1">
      <c r="B44" s="176"/>
      <c r="C44" s="266"/>
      <c r="D44" s="267"/>
      <c r="E44" s="267"/>
      <c r="F44" s="267"/>
      <c r="G44" s="267"/>
      <c r="H44" s="267"/>
      <c r="I44" s="267"/>
      <c r="J44" s="267"/>
      <c r="K44" s="267"/>
      <c r="L44" s="267"/>
      <c r="M44" s="267"/>
      <c r="N44" s="268"/>
      <c r="R44" s="248"/>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50"/>
      <c r="BC44" s="273"/>
      <c r="BD44" s="274"/>
      <c r="BE44" s="274"/>
      <c r="BF44" s="274"/>
      <c r="BG44" s="274"/>
      <c r="BH44" s="274"/>
      <c r="BI44" s="274"/>
      <c r="BJ44" s="274"/>
      <c r="BK44" s="274"/>
      <c r="BL44" s="275"/>
      <c r="BM44" s="218"/>
      <c r="BN44" s="219"/>
      <c r="BO44" s="219"/>
      <c r="BP44" s="219"/>
      <c r="BQ44" s="219"/>
      <c r="BR44" s="219"/>
      <c r="BS44" s="220"/>
      <c r="BT44" s="218"/>
      <c r="BU44" s="219"/>
      <c r="BV44" s="219"/>
      <c r="BW44" s="219"/>
      <c r="BX44" s="219"/>
      <c r="BY44" s="219"/>
      <c r="BZ44" s="219"/>
      <c r="CA44" s="219"/>
      <c r="CB44" s="220"/>
      <c r="CC44" s="181"/>
      <c r="CE44" s="185"/>
    </row>
    <row r="45" spans="2:83" s="158" customFormat="1" ht="18.75" customHeight="1">
      <c r="B45" s="176"/>
      <c r="C45" s="266"/>
      <c r="D45" s="267"/>
      <c r="E45" s="267"/>
      <c r="F45" s="267"/>
      <c r="G45" s="267"/>
      <c r="H45" s="267"/>
      <c r="I45" s="267"/>
      <c r="J45" s="267"/>
      <c r="K45" s="267"/>
      <c r="L45" s="267"/>
      <c r="M45" s="267"/>
      <c r="N45" s="268"/>
      <c r="R45" s="248"/>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50"/>
      <c r="BC45" s="272" t="s">
        <v>18</v>
      </c>
      <c r="BD45" s="216"/>
      <c r="BE45" s="216"/>
      <c r="BF45" s="216"/>
      <c r="BG45" s="216"/>
      <c r="BH45" s="216"/>
      <c r="BI45" s="216"/>
      <c r="BJ45" s="216"/>
      <c r="BK45" s="216"/>
      <c r="BL45" s="217"/>
      <c r="BM45" s="215" t="s">
        <v>316</v>
      </c>
      <c r="BN45" s="216"/>
      <c r="BO45" s="216"/>
      <c r="BP45" s="216"/>
      <c r="BQ45" s="216"/>
      <c r="BR45" s="216"/>
      <c r="BS45" s="217"/>
      <c r="BT45" s="215" t="s">
        <v>313</v>
      </c>
      <c r="BU45" s="216"/>
      <c r="BV45" s="216"/>
      <c r="BW45" s="216"/>
      <c r="BX45" s="216"/>
      <c r="BY45" s="216"/>
      <c r="BZ45" s="216"/>
      <c r="CA45" s="216"/>
      <c r="CB45" s="217"/>
      <c r="CC45" s="181"/>
      <c r="CE45" s="185"/>
    </row>
    <row r="46" spans="2:83" s="158" customFormat="1" ht="14.5" customHeight="1">
      <c r="B46" s="176"/>
      <c r="C46" s="266"/>
      <c r="D46" s="267"/>
      <c r="E46" s="267"/>
      <c r="F46" s="267"/>
      <c r="G46" s="267"/>
      <c r="H46" s="267"/>
      <c r="I46" s="267"/>
      <c r="J46" s="267"/>
      <c r="K46" s="267"/>
      <c r="L46" s="267"/>
      <c r="M46" s="267"/>
      <c r="N46" s="268"/>
      <c r="R46" s="248"/>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50"/>
      <c r="BC46" s="273"/>
      <c r="BD46" s="274"/>
      <c r="BE46" s="274"/>
      <c r="BF46" s="274"/>
      <c r="BG46" s="274"/>
      <c r="BH46" s="274"/>
      <c r="BI46" s="274"/>
      <c r="BJ46" s="274"/>
      <c r="BK46" s="274"/>
      <c r="BL46" s="275"/>
      <c r="BM46" s="218"/>
      <c r="BN46" s="219"/>
      <c r="BO46" s="219"/>
      <c r="BP46" s="219"/>
      <c r="BQ46" s="219"/>
      <c r="BR46" s="219"/>
      <c r="BS46" s="220"/>
      <c r="BT46" s="218"/>
      <c r="BU46" s="219"/>
      <c r="BV46" s="219"/>
      <c r="BW46" s="219"/>
      <c r="BX46" s="219"/>
      <c r="BY46" s="219"/>
      <c r="BZ46" s="219"/>
      <c r="CA46" s="219"/>
      <c r="CB46" s="220"/>
      <c r="CC46" s="181"/>
      <c r="CE46" s="185"/>
    </row>
    <row r="47" spans="2:83" s="158" customFormat="1" ht="14.5" customHeight="1">
      <c r="B47" s="176"/>
      <c r="C47" s="266"/>
      <c r="D47" s="267"/>
      <c r="E47" s="267"/>
      <c r="F47" s="267"/>
      <c r="G47" s="267"/>
      <c r="H47" s="267"/>
      <c r="I47" s="267"/>
      <c r="J47" s="267"/>
      <c r="K47" s="267"/>
      <c r="L47" s="267"/>
      <c r="M47" s="267"/>
      <c r="N47" s="268"/>
      <c r="R47" s="248"/>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50"/>
      <c r="BC47" s="221" t="s">
        <v>19</v>
      </c>
      <c r="BD47" s="222"/>
      <c r="BE47" s="222"/>
      <c r="BF47" s="222"/>
      <c r="BG47" s="222"/>
      <c r="BH47" s="222"/>
      <c r="BI47" s="222"/>
      <c r="BJ47" s="222"/>
      <c r="BK47" s="222"/>
      <c r="BL47" s="223"/>
      <c r="BM47" s="230" t="s">
        <v>24</v>
      </c>
      <c r="BN47" s="231"/>
      <c r="BO47" s="231"/>
      <c r="BP47" s="231"/>
      <c r="BQ47" s="231"/>
      <c r="BR47" s="231"/>
      <c r="BS47" s="231"/>
      <c r="BT47" s="231"/>
      <c r="BU47" s="231"/>
      <c r="BV47" s="231"/>
      <c r="BW47" s="231"/>
      <c r="BX47" s="231"/>
      <c r="BY47" s="231"/>
      <c r="BZ47" s="231"/>
      <c r="CA47" s="231"/>
      <c r="CB47" s="232"/>
      <c r="CC47" s="181"/>
      <c r="CE47" s="185"/>
    </row>
    <row r="48" spans="2:83" s="158" customFormat="1" ht="14.5" customHeight="1">
      <c r="B48" s="176"/>
      <c r="C48" s="266"/>
      <c r="D48" s="267"/>
      <c r="E48" s="267"/>
      <c r="F48" s="267"/>
      <c r="G48" s="267"/>
      <c r="H48" s="267"/>
      <c r="I48" s="267"/>
      <c r="J48" s="267"/>
      <c r="K48" s="267"/>
      <c r="L48" s="267"/>
      <c r="M48" s="267"/>
      <c r="N48" s="268"/>
      <c r="R48" s="248"/>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50"/>
      <c r="BC48" s="224"/>
      <c r="BD48" s="225"/>
      <c r="BE48" s="225"/>
      <c r="BF48" s="225"/>
      <c r="BG48" s="225"/>
      <c r="BH48" s="225"/>
      <c r="BI48" s="225"/>
      <c r="BJ48" s="225"/>
      <c r="BK48" s="225"/>
      <c r="BL48" s="226"/>
      <c r="BM48" s="233"/>
      <c r="BN48" s="234"/>
      <c r="BO48" s="234"/>
      <c r="BP48" s="234"/>
      <c r="BQ48" s="234"/>
      <c r="BR48" s="234"/>
      <c r="BS48" s="234"/>
      <c r="BT48" s="234"/>
      <c r="BU48" s="234"/>
      <c r="BV48" s="234"/>
      <c r="BW48" s="234"/>
      <c r="BX48" s="234"/>
      <c r="BY48" s="234"/>
      <c r="BZ48" s="234"/>
      <c r="CA48" s="234"/>
      <c r="CB48" s="235"/>
      <c r="CC48" s="181"/>
      <c r="CE48" s="185"/>
    </row>
    <row r="49" spans="2:83" s="158" customFormat="1" ht="14.5" customHeight="1">
      <c r="B49" s="176"/>
      <c r="C49" s="266"/>
      <c r="D49" s="267"/>
      <c r="E49" s="267"/>
      <c r="F49" s="267"/>
      <c r="G49" s="267"/>
      <c r="H49" s="267"/>
      <c r="I49" s="267"/>
      <c r="J49" s="267"/>
      <c r="K49" s="267"/>
      <c r="L49" s="267"/>
      <c r="M49" s="267"/>
      <c r="N49" s="268"/>
      <c r="R49" s="248"/>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50"/>
      <c r="BC49" s="224"/>
      <c r="BD49" s="225"/>
      <c r="BE49" s="225"/>
      <c r="BF49" s="225"/>
      <c r="BG49" s="225"/>
      <c r="BH49" s="225"/>
      <c r="BI49" s="225"/>
      <c r="BJ49" s="225"/>
      <c r="BK49" s="225"/>
      <c r="BL49" s="226"/>
      <c r="BM49" s="233"/>
      <c r="BN49" s="234"/>
      <c r="BO49" s="234"/>
      <c r="BP49" s="234"/>
      <c r="BQ49" s="234"/>
      <c r="BR49" s="234"/>
      <c r="BS49" s="234"/>
      <c r="BT49" s="234"/>
      <c r="BU49" s="234"/>
      <c r="BV49" s="234"/>
      <c r="BW49" s="234"/>
      <c r="BX49" s="234"/>
      <c r="BY49" s="234"/>
      <c r="BZ49" s="234"/>
      <c r="CA49" s="234"/>
      <c r="CB49" s="235"/>
      <c r="CC49" s="181"/>
      <c r="CE49" s="185"/>
    </row>
    <row r="50" spans="2:83" s="158" customFormat="1" ht="14.5" customHeight="1">
      <c r="B50" s="176"/>
      <c r="C50" s="266"/>
      <c r="D50" s="267"/>
      <c r="E50" s="267"/>
      <c r="F50" s="267"/>
      <c r="G50" s="267"/>
      <c r="H50" s="267"/>
      <c r="I50" s="267"/>
      <c r="J50" s="267"/>
      <c r="K50" s="267"/>
      <c r="L50" s="267"/>
      <c r="M50" s="267"/>
      <c r="N50" s="268"/>
      <c r="R50" s="248"/>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50"/>
      <c r="BC50" s="224"/>
      <c r="BD50" s="225"/>
      <c r="BE50" s="225"/>
      <c r="BF50" s="225"/>
      <c r="BG50" s="225"/>
      <c r="BH50" s="225"/>
      <c r="BI50" s="225"/>
      <c r="BJ50" s="225"/>
      <c r="BK50" s="225"/>
      <c r="BL50" s="226"/>
      <c r="BM50" s="233"/>
      <c r="BN50" s="234"/>
      <c r="BO50" s="234"/>
      <c r="BP50" s="234"/>
      <c r="BQ50" s="234"/>
      <c r="BR50" s="234"/>
      <c r="BS50" s="234"/>
      <c r="BT50" s="234"/>
      <c r="BU50" s="234"/>
      <c r="BV50" s="234"/>
      <c r="BW50" s="234"/>
      <c r="BX50" s="234"/>
      <c r="BY50" s="234"/>
      <c r="BZ50" s="234"/>
      <c r="CA50" s="234"/>
      <c r="CB50" s="235"/>
      <c r="CC50" s="181"/>
      <c r="CE50" s="185"/>
    </row>
    <row r="51" spans="2:83" s="158" customFormat="1" ht="15" customHeight="1">
      <c r="B51" s="176"/>
      <c r="C51" s="269"/>
      <c r="D51" s="270"/>
      <c r="E51" s="270"/>
      <c r="F51" s="270"/>
      <c r="G51" s="270"/>
      <c r="H51" s="270"/>
      <c r="I51" s="270"/>
      <c r="J51" s="270"/>
      <c r="K51" s="270"/>
      <c r="L51" s="270"/>
      <c r="M51" s="270"/>
      <c r="N51" s="271"/>
      <c r="R51" s="251"/>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3"/>
      <c r="BC51" s="227"/>
      <c r="BD51" s="228"/>
      <c r="BE51" s="228"/>
      <c r="BF51" s="228"/>
      <c r="BG51" s="228"/>
      <c r="BH51" s="228"/>
      <c r="BI51" s="228"/>
      <c r="BJ51" s="228"/>
      <c r="BK51" s="228"/>
      <c r="BL51" s="229"/>
      <c r="BM51" s="236"/>
      <c r="BN51" s="237"/>
      <c r="BO51" s="237"/>
      <c r="BP51" s="237"/>
      <c r="BQ51" s="237"/>
      <c r="BR51" s="237"/>
      <c r="BS51" s="237"/>
      <c r="BT51" s="237"/>
      <c r="BU51" s="237"/>
      <c r="BV51" s="237"/>
      <c r="BW51" s="237"/>
      <c r="BX51" s="237"/>
      <c r="BY51" s="237"/>
      <c r="BZ51" s="237"/>
      <c r="CA51" s="237"/>
      <c r="CB51" s="238"/>
      <c r="CC51" s="181"/>
      <c r="CE51" s="185"/>
    </row>
    <row r="52" spans="2:83" s="158" customFormat="1" ht="15" customHeight="1">
      <c r="B52" s="176"/>
      <c r="C52" s="175"/>
      <c r="D52" s="175"/>
      <c r="E52" s="175"/>
      <c r="F52" s="175"/>
      <c r="G52" s="175"/>
      <c r="H52" s="175"/>
      <c r="I52" s="175"/>
      <c r="J52" s="175"/>
      <c r="K52" s="175"/>
      <c r="L52" s="175"/>
      <c r="M52" s="175"/>
      <c r="N52" s="175"/>
      <c r="Y52" s="177"/>
      <c r="Z52" s="177"/>
      <c r="AA52" s="177"/>
      <c r="AN52" s="178"/>
      <c r="AO52" s="178"/>
      <c r="AP52" s="178"/>
      <c r="AQ52" s="178"/>
      <c r="AR52" s="178"/>
      <c r="AS52" s="178"/>
      <c r="AT52" s="178"/>
      <c r="AU52" s="177"/>
      <c r="AV52" s="177"/>
      <c r="AW52" s="177"/>
      <c r="AX52" s="177"/>
      <c r="BA52" s="177"/>
      <c r="BB52" s="177"/>
      <c r="BZ52" s="178"/>
      <c r="CA52" s="177"/>
      <c r="CB52" s="177"/>
      <c r="CC52" s="181"/>
      <c r="CE52" s="185"/>
    </row>
    <row r="53" spans="2:83" s="158" customFormat="1" ht="15" customHeight="1">
      <c r="B53" s="176"/>
      <c r="C53" s="285" t="s">
        <v>25</v>
      </c>
      <c r="D53" s="286"/>
      <c r="E53" s="286"/>
      <c r="F53" s="286"/>
      <c r="G53" s="286"/>
      <c r="H53" s="286"/>
      <c r="I53" s="286"/>
      <c r="J53" s="286"/>
      <c r="K53" s="286"/>
      <c r="L53" s="286"/>
      <c r="M53" s="286"/>
      <c r="N53" s="287"/>
      <c r="R53" s="245" t="s">
        <v>26</v>
      </c>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7"/>
      <c r="BC53" s="254" t="s">
        <v>11</v>
      </c>
      <c r="BD53" s="255"/>
      <c r="BE53" s="255"/>
      <c r="BF53" s="255"/>
      <c r="BG53" s="255"/>
      <c r="BH53" s="255"/>
      <c r="BI53" s="255"/>
      <c r="BJ53" s="255"/>
      <c r="BK53" s="255"/>
      <c r="BL53" s="256"/>
      <c r="BM53" s="260" t="s">
        <v>12</v>
      </c>
      <c r="BN53" s="261"/>
      <c r="BO53" s="261"/>
      <c r="BP53" s="261"/>
      <c r="BQ53" s="261"/>
      <c r="BR53" s="261"/>
      <c r="BS53" s="262"/>
      <c r="BT53" s="260" t="s">
        <v>13</v>
      </c>
      <c r="BU53" s="261"/>
      <c r="BV53" s="261"/>
      <c r="BW53" s="261"/>
      <c r="BX53" s="261"/>
      <c r="BY53" s="261"/>
      <c r="BZ53" s="261"/>
      <c r="CA53" s="261"/>
      <c r="CB53" s="262"/>
      <c r="CC53" s="181"/>
      <c r="CE53" s="185"/>
    </row>
    <row r="54" spans="2:83" s="158" customFormat="1" ht="27" customHeight="1">
      <c r="B54" s="176"/>
      <c r="C54" s="266" t="s">
        <v>27</v>
      </c>
      <c r="D54" s="267"/>
      <c r="E54" s="267"/>
      <c r="F54" s="267"/>
      <c r="G54" s="267"/>
      <c r="H54" s="267"/>
      <c r="I54" s="267"/>
      <c r="J54" s="267"/>
      <c r="K54" s="267"/>
      <c r="L54" s="267"/>
      <c r="M54" s="267"/>
      <c r="N54" s="268"/>
      <c r="R54" s="248"/>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50"/>
      <c r="BC54" s="257"/>
      <c r="BD54" s="258"/>
      <c r="BE54" s="258"/>
      <c r="BF54" s="258"/>
      <c r="BG54" s="258"/>
      <c r="BH54" s="258"/>
      <c r="BI54" s="258"/>
      <c r="BJ54" s="258"/>
      <c r="BK54" s="258"/>
      <c r="BL54" s="259"/>
      <c r="BM54" s="263"/>
      <c r="BN54" s="264"/>
      <c r="BO54" s="264"/>
      <c r="BP54" s="264"/>
      <c r="BQ54" s="264"/>
      <c r="BR54" s="264"/>
      <c r="BS54" s="265"/>
      <c r="BT54" s="263"/>
      <c r="BU54" s="264"/>
      <c r="BV54" s="264"/>
      <c r="BW54" s="264"/>
      <c r="BX54" s="264"/>
      <c r="BY54" s="264"/>
      <c r="BZ54" s="264"/>
      <c r="CA54" s="264"/>
      <c r="CB54" s="265"/>
      <c r="CC54" s="181"/>
      <c r="CE54" s="185"/>
    </row>
    <row r="55" spans="2:83" s="158" customFormat="1" ht="15" customHeight="1">
      <c r="B55" s="176"/>
      <c r="C55" s="266"/>
      <c r="D55" s="267"/>
      <c r="E55" s="267"/>
      <c r="F55" s="267"/>
      <c r="G55" s="267"/>
      <c r="H55" s="267"/>
      <c r="I55" s="267"/>
      <c r="J55" s="267"/>
      <c r="K55" s="267"/>
      <c r="L55" s="267"/>
      <c r="M55" s="267"/>
      <c r="N55" s="268"/>
      <c r="R55" s="248"/>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50"/>
      <c r="BC55" s="272" t="s">
        <v>15</v>
      </c>
      <c r="BD55" s="216"/>
      <c r="BE55" s="216"/>
      <c r="BF55" s="216"/>
      <c r="BG55" s="216"/>
      <c r="BH55" s="216"/>
      <c r="BI55" s="216"/>
      <c r="BJ55" s="216"/>
      <c r="BK55" s="216"/>
      <c r="BL55" s="217"/>
      <c r="BM55" s="215" t="s">
        <v>315</v>
      </c>
      <c r="BN55" s="216"/>
      <c r="BO55" s="216"/>
      <c r="BP55" s="216"/>
      <c r="BQ55" s="216"/>
      <c r="BR55" s="216"/>
      <c r="BS55" s="217"/>
      <c r="BT55" s="215" t="s">
        <v>308</v>
      </c>
      <c r="BU55" s="216"/>
      <c r="BV55" s="216"/>
      <c r="BW55" s="216"/>
      <c r="BX55" s="216"/>
      <c r="BY55" s="216"/>
      <c r="BZ55" s="216"/>
      <c r="CA55" s="216"/>
      <c r="CB55" s="217"/>
      <c r="CC55" s="181"/>
      <c r="CE55" s="185"/>
    </row>
    <row r="56" spans="2:83" s="158" customFormat="1" ht="15" customHeight="1">
      <c r="B56" s="176"/>
      <c r="C56" s="266"/>
      <c r="D56" s="267"/>
      <c r="E56" s="267"/>
      <c r="F56" s="267"/>
      <c r="G56" s="267"/>
      <c r="H56" s="267"/>
      <c r="I56" s="267"/>
      <c r="J56" s="267"/>
      <c r="K56" s="267"/>
      <c r="L56" s="267"/>
      <c r="M56" s="267"/>
      <c r="N56" s="268"/>
      <c r="R56" s="248"/>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50"/>
      <c r="BC56" s="273"/>
      <c r="BD56" s="274"/>
      <c r="BE56" s="274"/>
      <c r="BF56" s="274"/>
      <c r="BG56" s="274"/>
      <c r="BH56" s="274"/>
      <c r="BI56" s="274"/>
      <c r="BJ56" s="274"/>
      <c r="BK56" s="274"/>
      <c r="BL56" s="275"/>
      <c r="BM56" s="218"/>
      <c r="BN56" s="219"/>
      <c r="BO56" s="219"/>
      <c r="BP56" s="219"/>
      <c r="BQ56" s="219"/>
      <c r="BR56" s="219"/>
      <c r="BS56" s="220"/>
      <c r="BT56" s="218"/>
      <c r="BU56" s="219"/>
      <c r="BV56" s="219"/>
      <c r="BW56" s="219"/>
      <c r="BX56" s="219"/>
      <c r="BY56" s="219"/>
      <c r="BZ56" s="219"/>
      <c r="CA56" s="219"/>
      <c r="CB56" s="220"/>
      <c r="CC56" s="181"/>
      <c r="CE56" s="185"/>
    </row>
    <row r="57" spans="2:83" s="158" customFormat="1" ht="15" customHeight="1">
      <c r="B57" s="176"/>
      <c r="C57" s="266"/>
      <c r="D57" s="267"/>
      <c r="E57" s="267"/>
      <c r="F57" s="267"/>
      <c r="G57" s="267"/>
      <c r="H57" s="267"/>
      <c r="I57" s="267"/>
      <c r="J57" s="267"/>
      <c r="K57" s="267"/>
      <c r="L57" s="267"/>
      <c r="M57" s="267"/>
      <c r="N57" s="268"/>
      <c r="R57" s="248"/>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50"/>
      <c r="BC57" s="272" t="s">
        <v>16</v>
      </c>
      <c r="BD57" s="216"/>
      <c r="BE57" s="216"/>
      <c r="BF57" s="216"/>
      <c r="BG57" s="216"/>
      <c r="BH57" s="216"/>
      <c r="BI57" s="216"/>
      <c r="BJ57" s="216"/>
      <c r="BK57" s="216"/>
      <c r="BL57" s="217"/>
      <c r="BM57" s="215" t="s">
        <v>308</v>
      </c>
      <c r="BN57" s="216"/>
      <c r="BO57" s="216"/>
      <c r="BP57" s="216"/>
      <c r="BQ57" s="216"/>
      <c r="BR57" s="216"/>
      <c r="BS57" s="217"/>
      <c r="BT57" s="215" t="s">
        <v>309</v>
      </c>
      <c r="BU57" s="216"/>
      <c r="BV57" s="216"/>
      <c r="BW57" s="216"/>
      <c r="BX57" s="216"/>
      <c r="BY57" s="216"/>
      <c r="BZ57" s="216"/>
      <c r="CA57" s="216"/>
      <c r="CB57" s="217"/>
      <c r="CC57" s="181"/>
      <c r="CE57" s="185"/>
    </row>
    <row r="58" spans="2:83" s="158" customFormat="1" ht="15" customHeight="1">
      <c r="B58" s="176"/>
      <c r="C58" s="266"/>
      <c r="D58" s="267"/>
      <c r="E58" s="267"/>
      <c r="F58" s="267"/>
      <c r="G58" s="267"/>
      <c r="H58" s="267"/>
      <c r="I58" s="267"/>
      <c r="J58" s="267"/>
      <c r="K58" s="267"/>
      <c r="L58" s="267"/>
      <c r="M58" s="267"/>
      <c r="N58" s="268"/>
      <c r="R58" s="248"/>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50"/>
      <c r="BC58" s="273"/>
      <c r="BD58" s="274"/>
      <c r="BE58" s="274"/>
      <c r="BF58" s="274"/>
      <c r="BG58" s="274"/>
      <c r="BH58" s="274"/>
      <c r="BI58" s="274"/>
      <c r="BJ58" s="274"/>
      <c r="BK58" s="274"/>
      <c r="BL58" s="275"/>
      <c r="BM58" s="218"/>
      <c r="BN58" s="219"/>
      <c r="BO58" s="219"/>
      <c r="BP58" s="219"/>
      <c r="BQ58" s="219"/>
      <c r="BR58" s="219"/>
      <c r="BS58" s="220"/>
      <c r="BT58" s="218"/>
      <c r="BU58" s="219"/>
      <c r="BV58" s="219"/>
      <c r="BW58" s="219"/>
      <c r="BX58" s="219"/>
      <c r="BY58" s="219"/>
      <c r="BZ58" s="219"/>
      <c r="CA58" s="219"/>
      <c r="CB58" s="220"/>
      <c r="CC58" s="181"/>
      <c r="CE58" s="185"/>
    </row>
    <row r="59" spans="2:83" s="158" customFormat="1" ht="15" customHeight="1">
      <c r="B59" s="176"/>
      <c r="C59" s="266"/>
      <c r="D59" s="267"/>
      <c r="E59" s="267"/>
      <c r="F59" s="267"/>
      <c r="G59" s="267"/>
      <c r="H59" s="267"/>
      <c r="I59" s="267"/>
      <c r="J59" s="267"/>
      <c r="K59" s="267"/>
      <c r="L59" s="267"/>
      <c r="M59" s="267"/>
      <c r="N59" s="268"/>
      <c r="R59" s="248"/>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49"/>
      <c r="AY59" s="250"/>
      <c r="BC59" s="272" t="s">
        <v>17</v>
      </c>
      <c r="BD59" s="216"/>
      <c r="BE59" s="216"/>
      <c r="BF59" s="216"/>
      <c r="BG59" s="216"/>
      <c r="BH59" s="216"/>
      <c r="BI59" s="216"/>
      <c r="BJ59" s="216"/>
      <c r="BK59" s="216"/>
      <c r="BL59" s="217"/>
      <c r="BM59" s="215" t="s">
        <v>317</v>
      </c>
      <c r="BN59" s="216"/>
      <c r="BO59" s="216"/>
      <c r="BP59" s="216"/>
      <c r="BQ59" s="216"/>
      <c r="BR59" s="216"/>
      <c r="BS59" s="217"/>
      <c r="BT59" s="215" t="s">
        <v>310</v>
      </c>
      <c r="BU59" s="216"/>
      <c r="BV59" s="216"/>
      <c r="BW59" s="216"/>
      <c r="BX59" s="216"/>
      <c r="BY59" s="216"/>
      <c r="BZ59" s="216"/>
      <c r="CA59" s="216"/>
      <c r="CB59" s="217"/>
      <c r="CC59" s="181"/>
      <c r="CE59" s="185"/>
    </row>
    <row r="60" spans="2:83" s="158" customFormat="1" ht="15" customHeight="1">
      <c r="B60" s="176"/>
      <c r="C60" s="266"/>
      <c r="D60" s="267"/>
      <c r="E60" s="267"/>
      <c r="F60" s="267"/>
      <c r="G60" s="267"/>
      <c r="H60" s="267"/>
      <c r="I60" s="267"/>
      <c r="J60" s="267"/>
      <c r="K60" s="267"/>
      <c r="L60" s="267"/>
      <c r="M60" s="267"/>
      <c r="N60" s="268"/>
      <c r="R60" s="248"/>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50"/>
      <c r="BC60" s="273"/>
      <c r="BD60" s="274"/>
      <c r="BE60" s="274"/>
      <c r="BF60" s="274"/>
      <c r="BG60" s="274"/>
      <c r="BH60" s="274"/>
      <c r="BI60" s="274"/>
      <c r="BJ60" s="274"/>
      <c r="BK60" s="274"/>
      <c r="BL60" s="275"/>
      <c r="BM60" s="218"/>
      <c r="BN60" s="219"/>
      <c r="BO60" s="219"/>
      <c r="BP60" s="219"/>
      <c r="BQ60" s="219"/>
      <c r="BR60" s="219"/>
      <c r="BS60" s="220"/>
      <c r="BT60" s="218"/>
      <c r="BU60" s="219"/>
      <c r="BV60" s="219"/>
      <c r="BW60" s="219"/>
      <c r="BX60" s="219"/>
      <c r="BY60" s="219"/>
      <c r="BZ60" s="219"/>
      <c r="CA60" s="219"/>
      <c r="CB60" s="220"/>
      <c r="CC60" s="181"/>
      <c r="CE60" s="185"/>
    </row>
    <row r="61" spans="2:83" s="158" customFormat="1" ht="18" customHeight="1">
      <c r="B61" s="176"/>
      <c r="C61" s="266"/>
      <c r="D61" s="267"/>
      <c r="E61" s="267"/>
      <c r="F61" s="267"/>
      <c r="G61" s="267"/>
      <c r="H61" s="267"/>
      <c r="I61" s="267"/>
      <c r="J61" s="267"/>
      <c r="K61" s="267"/>
      <c r="L61" s="267"/>
      <c r="M61" s="267"/>
      <c r="N61" s="268"/>
      <c r="R61" s="248"/>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50"/>
      <c r="BC61" s="272" t="s">
        <v>18</v>
      </c>
      <c r="BD61" s="216"/>
      <c r="BE61" s="216"/>
      <c r="BF61" s="216"/>
      <c r="BG61" s="216"/>
      <c r="BH61" s="216"/>
      <c r="BI61" s="216"/>
      <c r="BJ61" s="216"/>
      <c r="BK61" s="216"/>
      <c r="BL61" s="217"/>
      <c r="BM61" s="215" t="s">
        <v>316</v>
      </c>
      <c r="BN61" s="216"/>
      <c r="BO61" s="216"/>
      <c r="BP61" s="216"/>
      <c r="BQ61" s="216"/>
      <c r="BR61" s="216"/>
      <c r="BS61" s="217"/>
      <c r="BT61" s="215" t="s">
        <v>313</v>
      </c>
      <c r="BU61" s="216"/>
      <c r="BV61" s="216"/>
      <c r="BW61" s="216"/>
      <c r="BX61" s="216"/>
      <c r="BY61" s="216"/>
      <c r="BZ61" s="216"/>
      <c r="CA61" s="216"/>
      <c r="CB61" s="217"/>
      <c r="CC61" s="181"/>
      <c r="CE61" s="185"/>
    </row>
    <row r="62" spans="2:83" s="158" customFormat="1" ht="15" customHeight="1">
      <c r="B62" s="176"/>
      <c r="C62" s="266"/>
      <c r="D62" s="267"/>
      <c r="E62" s="267"/>
      <c r="F62" s="267"/>
      <c r="G62" s="267"/>
      <c r="H62" s="267"/>
      <c r="I62" s="267"/>
      <c r="J62" s="267"/>
      <c r="K62" s="267"/>
      <c r="L62" s="267"/>
      <c r="M62" s="267"/>
      <c r="N62" s="268"/>
      <c r="R62" s="248"/>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50"/>
      <c r="BC62" s="273"/>
      <c r="BD62" s="274"/>
      <c r="BE62" s="274"/>
      <c r="BF62" s="274"/>
      <c r="BG62" s="274"/>
      <c r="BH62" s="274"/>
      <c r="BI62" s="274"/>
      <c r="BJ62" s="274"/>
      <c r="BK62" s="274"/>
      <c r="BL62" s="275"/>
      <c r="BM62" s="218"/>
      <c r="BN62" s="219"/>
      <c r="BO62" s="219"/>
      <c r="BP62" s="219"/>
      <c r="BQ62" s="219"/>
      <c r="BR62" s="219"/>
      <c r="BS62" s="220"/>
      <c r="BT62" s="218"/>
      <c r="BU62" s="219"/>
      <c r="BV62" s="219"/>
      <c r="BW62" s="219"/>
      <c r="BX62" s="219"/>
      <c r="BY62" s="219"/>
      <c r="BZ62" s="219"/>
      <c r="CA62" s="219"/>
      <c r="CB62" s="220"/>
      <c r="CC62" s="181"/>
      <c r="CE62" s="185"/>
    </row>
    <row r="63" spans="2:83" s="158" customFormat="1" ht="15" customHeight="1">
      <c r="B63" s="176"/>
      <c r="C63" s="266"/>
      <c r="D63" s="267"/>
      <c r="E63" s="267"/>
      <c r="F63" s="267"/>
      <c r="G63" s="267"/>
      <c r="H63" s="267"/>
      <c r="I63" s="267"/>
      <c r="J63" s="267"/>
      <c r="K63" s="267"/>
      <c r="L63" s="267"/>
      <c r="M63" s="267"/>
      <c r="N63" s="268"/>
      <c r="R63" s="248"/>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50"/>
      <c r="BC63" s="221" t="s">
        <v>19</v>
      </c>
      <c r="BD63" s="222"/>
      <c r="BE63" s="222"/>
      <c r="BF63" s="222"/>
      <c r="BG63" s="222"/>
      <c r="BH63" s="222"/>
      <c r="BI63" s="222"/>
      <c r="BJ63" s="222"/>
      <c r="BK63" s="222"/>
      <c r="BL63" s="223"/>
      <c r="BM63" s="230" t="s">
        <v>28</v>
      </c>
      <c r="BN63" s="231"/>
      <c r="BO63" s="231"/>
      <c r="BP63" s="231"/>
      <c r="BQ63" s="231"/>
      <c r="BR63" s="231"/>
      <c r="BS63" s="231"/>
      <c r="BT63" s="231"/>
      <c r="BU63" s="231"/>
      <c r="BV63" s="231"/>
      <c r="BW63" s="231"/>
      <c r="BX63" s="231"/>
      <c r="BY63" s="231"/>
      <c r="BZ63" s="231"/>
      <c r="CA63" s="231"/>
      <c r="CB63" s="232"/>
      <c r="CC63" s="181"/>
      <c r="CE63" s="185"/>
    </row>
    <row r="64" spans="2:83" s="158" customFormat="1" ht="15" customHeight="1">
      <c r="B64" s="176"/>
      <c r="C64" s="266"/>
      <c r="D64" s="267"/>
      <c r="E64" s="267"/>
      <c r="F64" s="267"/>
      <c r="G64" s="267"/>
      <c r="H64" s="267"/>
      <c r="I64" s="267"/>
      <c r="J64" s="267"/>
      <c r="K64" s="267"/>
      <c r="L64" s="267"/>
      <c r="M64" s="267"/>
      <c r="N64" s="268"/>
      <c r="R64" s="248"/>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50"/>
      <c r="BC64" s="224"/>
      <c r="BD64" s="225"/>
      <c r="BE64" s="225"/>
      <c r="BF64" s="225"/>
      <c r="BG64" s="225"/>
      <c r="BH64" s="225"/>
      <c r="BI64" s="225"/>
      <c r="BJ64" s="225"/>
      <c r="BK64" s="225"/>
      <c r="BL64" s="226"/>
      <c r="BM64" s="233"/>
      <c r="BN64" s="234"/>
      <c r="BO64" s="234"/>
      <c r="BP64" s="234"/>
      <c r="BQ64" s="234"/>
      <c r="BR64" s="234"/>
      <c r="BS64" s="234"/>
      <c r="BT64" s="234"/>
      <c r="BU64" s="234"/>
      <c r="BV64" s="234"/>
      <c r="BW64" s="234"/>
      <c r="BX64" s="234"/>
      <c r="BY64" s="234"/>
      <c r="BZ64" s="234"/>
      <c r="CA64" s="234"/>
      <c r="CB64" s="235"/>
      <c r="CC64" s="181"/>
      <c r="CE64" s="185"/>
    </row>
    <row r="65" spans="2:83" s="158" customFormat="1" ht="15" customHeight="1">
      <c r="B65" s="176"/>
      <c r="C65" s="266"/>
      <c r="D65" s="267"/>
      <c r="E65" s="267"/>
      <c r="F65" s="267"/>
      <c r="G65" s="267"/>
      <c r="H65" s="267"/>
      <c r="I65" s="267"/>
      <c r="J65" s="267"/>
      <c r="K65" s="267"/>
      <c r="L65" s="267"/>
      <c r="M65" s="267"/>
      <c r="N65" s="268"/>
      <c r="R65" s="248"/>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50"/>
      <c r="BC65" s="224"/>
      <c r="BD65" s="225"/>
      <c r="BE65" s="225"/>
      <c r="BF65" s="225"/>
      <c r="BG65" s="225"/>
      <c r="BH65" s="225"/>
      <c r="BI65" s="225"/>
      <c r="BJ65" s="225"/>
      <c r="BK65" s="225"/>
      <c r="BL65" s="226"/>
      <c r="BM65" s="233"/>
      <c r="BN65" s="234"/>
      <c r="BO65" s="234"/>
      <c r="BP65" s="234"/>
      <c r="BQ65" s="234"/>
      <c r="BR65" s="234"/>
      <c r="BS65" s="234"/>
      <c r="BT65" s="234"/>
      <c r="BU65" s="234"/>
      <c r="BV65" s="234"/>
      <c r="BW65" s="234"/>
      <c r="BX65" s="234"/>
      <c r="BY65" s="234"/>
      <c r="BZ65" s="234"/>
      <c r="CA65" s="234"/>
      <c r="CB65" s="235"/>
      <c r="CC65" s="181"/>
      <c r="CE65" s="185"/>
    </row>
    <row r="66" spans="2:83" s="158" customFormat="1" ht="15" customHeight="1">
      <c r="B66" s="176"/>
      <c r="C66" s="269"/>
      <c r="D66" s="270"/>
      <c r="E66" s="270"/>
      <c r="F66" s="270"/>
      <c r="G66" s="270"/>
      <c r="H66" s="270"/>
      <c r="I66" s="270"/>
      <c r="J66" s="270"/>
      <c r="K66" s="270"/>
      <c r="L66" s="270"/>
      <c r="M66" s="270"/>
      <c r="N66" s="271"/>
      <c r="R66" s="251"/>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W66" s="252"/>
      <c r="AX66" s="252"/>
      <c r="AY66" s="253"/>
      <c r="BC66" s="227"/>
      <c r="BD66" s="228"/>
      <c r="BE66" s="228"/>
      <c r="BF66" s="228"/>
      <c r="BG66" s="228"/>
      <c r="BH66" s="228"/>
      <c r="BI66" s="228"/>
      <c r="BJ66" s="228"/>
      <c r="BK66" s="228"/>
      <c r="BL66" s="229"/>
      <c r="BM66" s="236"/>
      <c r="BN66" s="237"/>
      <c r="BO66" s="237"/>
      <c r="BP66" s="237"/>
      <c r="BQ66" s="237"/>
      <c r="BR66" s="237"/>
      <c r="BS66" s="237"/>
      <c r="BT66" s="237"/>
      <c r="BU66" s="237"/>
      <c r="BV66" s="237"/>
      <c r="BW66" s="237"/>
      <c r="BX66" s="237"/>
      <c r="BY66" s="237"/>
      <c r="BZ66" s="237"/>
      <c r="CA66" s="237"/>
      <c r="CB66" s="238"/>
      <c r="CC66" s="181"/>
      <c r="CE66" s="185"/>
    </row>
    <row r="67" spans="2:83" s="158" customFormat="1" ht="12.75" customHeight="1">
      <c r="B67" s="176"/>
      <c r="C67" s="175"/>
      <c r="D67" s="175"/>
      <c r="E67" s="175"/>
      <c r="F67" s="175"/>
      <c r="G67" s="175"/>
      <c r="H67" s="175"/>
      <c r="I67" s="175"/>
      <c r="J67" s="175"/>
      <c r="K67" s="175"/>
      <c r="L67" s="175"/>
      <c r="M67" s="175"/>
      <c r="N67" s="175"/>
      <c r="Y67" s="177"/>
      <c r="Z67" s="177"/>
      <c r="AA67" s="177"/>
      <c r="AN67" s="178"/>
      <c r="AO67" s="178"/>
      <c r="AP67" s="178"/>
      <c r="AQ67" s="178"/>
      <c r="AR67" s="178"/>
      <c r="AS67" s="178"/>
      <c r="AT67" s="178"/>
      <c r="AU67" s="177"/>
      <c r="AV67" s="177"/>
      <c r="AW67" s="177"/>
      <c r="AX67" s="177"/>
      <c r="BA67" s="177"/>
      <c r="BB67" s="177"/>
      <c r="BZ67" s="178"/>
      <c r="CA67" s="177"/>
      <c r="CB67" s="177"/>
      <c r="CC67" s="181"/>
      <c r="CE67" s="185"/>
    </row>
    <row r="68" spans="2:83" s="158" customFormat="1" ht="15" customHeight="1">
      <c r="B68" s="176"/>
      <c r="C68" s="285" t="s">
        <v>29</v>
      </c>
      <c r="D68" s="286"/>
      <c r="E68" s="286"/>
      <c r="F68" s="286"/>
      <c r="G68" s="286"/>
      <c r="H68" s="286"/>
      <c r="I68" s="286"/>
      <c r="J68" s="286"/>
      <c r="K68" s="286"/>
      <c r="L68" s="286"/>
      <c r="M68" s="286"/>
      <c r="N68" s="287"/>
      <c r="R68" s="245" t="s">
        <v>324</v>
      </c>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46"/>
      <c r="AY68" s="247"/>
      <c r="BC68" s="254" t="s">
        <v>11</v>
      </c>
      <c r="BD68" s="255"/>
      <c r="BE68" s="255"/>
      <c r="BF68" s="255"/>
      <c r="BG68" s="255"/>
      <c r="BH68" s="255"/>
      <c r="BI68" s="255"/>
      <c r="BJ68" s="255"/>
      <c r="BK68" s="255"/>
      <c r="BL68" s="256"/>
      <c r="BM68" s="260" t="s">
        <v>12</v>
      </c>
      <c r="BN68" s="261"/>
      <c r="BO68" s="261"/>
      <c r="BP68" s="261"/>
      <c r="BQ68" s="261"/>
      <c r="BR68" s="261"/>
      <c r="BS68" s="262"/>
      <c r="BT68" s="260" t="s">
        <v>13</v>
      </c>
      <c r="BU68" s="261"/>
      <c r="BV68" s="261"/>
      <c r="BW68" s="261"/>
      <c r="BX68" s="261"/>
      <c r="BY68" s="261"/>
      <c r="BZ68" s="261"/>
      <c r="CA68" s="261"/>
      <c r="CB68" s="262"/>
      <c r="CC68" s="181"/>
      <c r="CE68" s="185"/>
    </row>
    <row r="69" spans="2:83" s="158" customFormat="1" ht="26.25" customHeight="1">
      <c r="B69" s="176"/>
      <c r="C69" s="266" t="s">
        <v>30</v>
      </c>
      <c r="D69" s="267"/>
      <c r="E69" s="267"/>
      <c r="F69" s="267"/>
      <c r="G69" s="267"/>
      <c r="H69" s="267"/>
      <c r="I69" s="267"/>
      <c r="J69" s="267"/>
      <c r="K69" s="267"/>
      <c r="L69" s="267"/>
      <c r="M69" s="267"/>
      <c r="N69" s="268"/>
      <c r="R69" s="248"/>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50"/>
      <c r="BC69" s="257"/>
      <c r="BD69" s="258"/>
      <c r="BE69" s="258"/>
      <c r="BF69" s="258"/>
      <c r="BG69" s="258"/>
      <c r="BH69" s="258"/>
      <c r="BI69" s="258"/>
      <c r="BJ69" s="258"/>
      <c r="BK69" s="258"/>
      <c r="BL69" s="259"/>
      <c r="BM69" s="263"/>
      <c r="BN69" s="264"/>
      <c r="BO69" s="264"/>
      <c r="BP69" s="264"/>
      <c r="BQ69" s="264"/>
      <c r="BR69" s="264"/>
      <c r="BS69" s="265"/>
      <c r="BT69" s="263"/>
      <c r="BU69" s="264"/>
      <c r="BV69" s="264"/>
      <c r="BW69" s="264"/>
      <c r="BX69" s="264"/>
      <c r="BY69" s="264"/>
      <c r="BZ69" s="264"/>
      <c r="CA69" s="264"/>
      <c r="CB69" s="265"/>
      <c r="CC69" s="181"/>
      <c r="CE69" s="185"/>
    </row>
    <row r="70" spans="2:83" s="158" customFormat="1" ht="15" customHeight="1">
      <c r="B70" s="176"/>
      <c r="C70" s="266"/>
      <c r="D70" s="267"/>
      <c r="E70" s="267"/>
      <c r="F70" s="267"/>
      <c r="G70" s="267"/>
      <c r="H70" s="267"/>
      <c r="I70" s="267"/>
      <c r="J70" s="267"/>
      <c r="K70" s="267"/>
      <c r="L70" s="267"/>
      <c r="M70" s="267"/>
      <c r="N70" s="268"/>
      <c r="R70" s="248"/>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50"/>
      <c r="BC70" s="272" t="s">
        <v>15</v>
      </c>
      <c r="BD70" s="216"/>
      <c r="BE70" s="216"/>
      <c r="BF70" s="216"/>
      <c r="BG70" s="216"/>
      <c r="BH70" s="216"/>
      <c r="BI70" s="216"/>
      <c r="BJ70" s="216"/>
      <c r="BK70" s="216"/>
      <c r="BL70" s="217"/>
      <c r="BM70" s="215" t="s">
        <v>306</v>
      </c>
      <c r="BN70" s="216"/>
      <c r="BO70" s="216"/>
      <c r="BP70" s="216"/>
      <c r="BQ70" s="216"/>
      <c r="BR70" s="216"/>
      <c r="BS70" s="217"/>
      <c r="BT70" s="215" t="s">
        <v>307</v>
      </c>
      <c r="BU70" s="216"/>
      <c r="BV70" s="216"/>
      <c r="BW70" s="216"/>
      <c r="BX70" s="216"/>
      <c r="BY70" s="216"/>
      <c r="BZ70" s="216"/>
      <c r="CA70" s="216"/>
      <c r="CB70" s="217"/>
      <c r="CC70" s="181"/>
      <c r="CE70" s="185"/>
    </row>
    <row r="71" spans="2:83" s="158" customFormat="1" ht="15" customHeight="1">
      <c r="B71" s="176"/>
      <c r="C71" s="266"/>
      <c r="D71" s="267"/>
      <c r="E71" s="267"/>
      <c r="F71" s="267"/>
      <c r="G71" s="267"/>
      <c r="H71" s="267"/>
      <c r="I71" s="267"/>
      <c r="J71" s="267"/>
      <c r="K71" s="267"/>
      <c r="L71" s="267"/>
      <c r="M71" s="267"/>
      <c r="N71" s="268"/>
      <c r="R71" s="248"/>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50"/>
      <c r="BC71" s="273"/>
      <c r="BD71" s="274"/>
      <c r="BE71" s="274"/>
      <c r="BF71" s="274"/>
      <c r="BG71" s="274"/>
      <c r="BH71" s="274"/>
      <c r="BI71" s="274"/>
      <c r="BJ71" s="274"/>
      <c r="BK71" s="274"/>
      <c r="BL71" s="275"/>
      <c r="BM71" s="218"/>
      <c r="BN71" s="219"/>
      <c r="BO71" s="219"/>
      <c r="BP71" s="219"/>
      <c r="BQ71" s="219"/>
      <c r="BR71" s="219"/>
      <c r="BS71" s="220"/>
      <c r="BT71" s="218"/>
      <c r="BU71" s="219"/>
      <c r="BV71" s="219"/>
      <c r="BW71" s="219"/>
      <c r="BX71" s="219"/>
      <c r="BY71" s="219"/>
      <c r="BZ71" s="219"/>
      <c r="CA71" s="219"/>
      <c r="CB71" s="220"/>
      <c r="CC71" s="181"/>
      <c r="CE71" s="185"/>
    </row>
    <row r="72" spans="2:83" s="158" customFormat="1" ht="15" customHeight="1">
      <c r="B72" s="176"/>
      <c r="C72" s="266"/>
      <c r="D72" s="267"/>
      <c r="E72" s="267"/>
      <c r="F72" s="267"/>
      <c r="G72" s="267"/>
      <c r="H72" s="267"/>
      <c r="I72" s="267"/>
      <c r="J72" s="267"/>
      <c r="K72" s="267"/>
      <c r="L72" s="267"/>
      <c r="M72" s="267"/>
      <c r="N72" s="268"/>
      <c r="R72" s="248"/>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50"/>
      <c r="BC72" s="272" t="s">
        <v>16</v>
      </c>
      <c r="BD72" s="216"/>
      <c r="BE72" s="216"/>
      <c r="BF72" s="216"/>
      <c r="BG72" s="216"/>
      <c r="BH72" s="216"/>
      <c r="BI72" s="216"/>
      <c r="BJ72" s="216"/>
      <c r="BK72" s="216"/>
      <c r="BL72" s="217"/>
      <c r="BM72" s="215" t="s">
        <v>318</v>
      </c>
      <c r="BN72" s="216"/>
      <c r="BO72" s="216"/>
      <c r="BP72" s="216"/>
      <c r="BQ72" s="216"/>
      <c r="BR72" s="216"/>
      <c r="BS72" s="217"/>
      <c r="BT72" s="215" t="s">
        <v>319</v>
      </c>
      <c r="BU72" s="216"/>
      <c r="BV72" s="216"/>
      <c r="BW72" s="216"/>
      <c r="BX72" s="216"/>
      <c r="BY72" s="216"/>
      <c r="BZ72" s="216"/>
      <c r="CA72" s="216"/>
      <c r="CB72" s="217"/>
      <c r="CC72" s="181"/>
      <c r="CE72" s="185"/>
    </row>
    <row r="73" spans="2:83" s="158" customFormat="1" ht="15" customHeight="1">
      <c r="B73" s="176"/>
      <c r="C73" s="266"/>
      <c r="D73" s="267"/>
      <c r="E73" s="267"/>
      <c r="F73" s="267"/>
      <c r="G73" s="267"/>
      <c r="H73" s="267"/>
      <c r="I73" s="267"/>
      <c r="J73" s="267"/>
      <c r="K73" s="267"/>
      <c r="L73" s="267"/>
      <c r="M73" s="267"/>
      <c r="N73" s="268"/>
      <c r="R73" s="248"/>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50"/>
      <c r="BC73" s="273"/>
      <c r="BD73" s="274"/>
      <c r="BE73" s="274"/>
      <c r="BF73" s="274"/>
      <c r="BG73" s="274"/>
      <c r="BH73" s="274"/>
      <c r="BI73" s="274"/>
      <c r="BJ73" s="274"/>
      <c r="BK73" s="274"/>
      <c r="BL73" s="275"/>
      <c r="BM73" s="218"/>
      <c r="BN73" s="219"/>
      <c r="BO73" s="219"/>
      <c r="BP73" s="219"/>
      <c r="BQ73" s="219"/>
      <c r="BR73" s="219"/>
      <c r="BS73" s="220"/>
      <c r="BT73" s="218"/>
      <c r="BU73" s="219"/>
      <c r="BV73" s="219"/>
      <c r="BW73" s="219"/>
      <c r="BX73" s="219"/>
      <c r="BY73" s="219"/>
      <c r="BZ73" s="219"/>
      <c r="CA73" s="219"/>
      <c r="CB73" s="220"/>
      <c r="CC73" s="181"/>
      <c r="CE73" s="185"/>
    </row>
    <row r="74" spans="2:83" s="158" customFormat="1" ht="15" customHeight="1">
      <c r="B74" s="176"/>
      <c r="C74" s="266"/>
      <c r="D74" s="267"/>
      <c r="E74" s="267"/>
      <c r="F74" s="267"/>
      <c r="G74" s="267"/>
      <c r="H74" s="267"/>
      <c r="I74" s="267"/>
      <c r="J74" s="267"/>
      <c r="K74" s="267"/>
      <c r="L74" s="267"/>
      <c r="M74" s="267"/>
      <c r="N74" s="268"/>
      <c r="R74" s="248"/>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50"/>
      <c r="BC74" s="272" t="s">
        <v>17</v>
      </c>
      <c r="BD74" s="216"/>
      <c r="BE74" s="216"/>
      <c r="BF74" s="216"/>
      <c r="BG74" s="216"/>
      <c r="BH74" s="216"/>
      <c r="BI74" s="216"/>
      <c r="BJ74" s="216"/>
      <c r="BK74" s="216"/>
      <c r="BL74" s="217"/>
      <c r="BM74" s="215" t="s">
        <v>317</v>
      </c>
      <c r="BN74" s="216"/>
      <c r="BO74" s="216"/>
      <c r="BP74" s="216"/>
      <c r="BQ74" s="216"/>
      <c r="BR74" s="216"/>
      <c r="BS74" s="217"/>
      <c r="BT74" s="215" t="s">
        <v>310</v>
      </c>
      <c r="BU74" s="216"/>
      <c r="BV74" s="216"/>
      <c r="BW74" s="216"/>
      <c r="BX74" s="216"/>
      <c r="BY74" s="216"/>
      <c r="BZ74" s="216"/>
      <c r="CA74" s="216"/>
      <c r="CB74" s="217"/>
      <c r="CC74" s="181"/>
      <c r="CE74" s="185"/>
    </row>
    <row r="75" spans="2:83" s="158" customFormat="1" ht="15" customHeight="1">
      <c r="B75" s="176"/>
      <c r="C75" s="266"/>
      <c r="D75" s="267"/>
      <c r="E75" s="267"/>
      <c r="F75" s="267"/>
      <c r="G75" s="267"/>
      <c r="H75" s="267"/>
      <c r="I75" s="267"/>
      <c r="J75" s="267"/>
      <c r="K75" s="267"/>
      <c r="L75" s="267"/>
      <c r="M75" s="267"/>
      <c r="N75" s="268"/>
      <c r="R75" s="248"/>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50"/>
      <c r="BC75" s="273"/>
      <c r="BD75" s="274"/>
      <c r="BE75" s="274"/>
      <c r="BF75" s="274"/>
      <c r="BG75" s="274"/>
      <c r="BH75" s="274"/>
      <c r="BI75" s="274"/>
      <c r="BJ75" s="274"/>
      <c r="BK75" s="274"/>
      <c r="BL75" s="275"/>
      <c r="BM75" s="218"/>
      <c r="BN75" s="219"/>
      <c r="BO75" s="219"/>
      <c r="BP75" s="219"/>
      <c r="BQ75" s="219"/>
      <c r="BR75" s="219"/>
      <c r="BS75" s="220"/>
      <c r="BT75" s="218"/>
      <c r="BU75" s="219"/>
      <c r="BV75" s="219"/>
      <c r="BW75" s="219"/>
      <c r="BX75" s="219"/>
      <c r="BY75" s="219"/>
      <c r="BZ75" s="219"/>
      <c r="CA75" s="219"/>
      <c r="CB75" s="220"/>
      <c r="CC75" s="181"/>
      <c r="CE75" s="185"/>
    </row>
    <row r="76" spans="2:83" s="158" customFormat="1" ht="17.25" customHeight="1">
      <c r="B76" s="176"/>
      <c r="C76" s="266"/>
      <c r="D76" s="267"/>
      <c r="E76" s="267"/>
      <c r="F76" s="267"/>
      <c r="G76" s="267"/>
      <c r="H76" s="267"/>
      <c r="I76" s="267"/>
      <c r="J76" s="267"/>
      <c r="K76" s="267"/>
      <c r="L76" s="267"/>
      <c r="M76" s="267"/>
      <c r="N76" s="268"/>
      <c r="R76" s="248"/>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50"/>
      <c r="BC76" s="272" t="s">
        <v>18</v>
      </c>
      <c r="BD76" s="216"/>
      <c r="BE76" s="216"/>
      <c r="BF76" s="216"/>
      <c r="BG76" s="216"/>
      <c r="BH76" s="216"/>
      <c r="BI76" s="216"/>
      <c r="BJ76" s="216"/>
      <c r="BK76" s="216"/>
      <c r="BL76" s="217"/>
      <c r="BM76" s="215" t="s">
        <v>320</v>
      </c>
      <c r="BN76" s="216"/>
      <c r="BO76" s="216"/>
      <c r="BP76" s="216"/>
      <c r="BQ76" s="216"/>
      <c r="BR76" s="216"/>
      <c r="BS76" s="217"/>
      <c r="BT76" s="215" t="s">
        <v>321</v>
      </c>
      <c r="BU76" s="216"/>
      <c r="BV76" s="216"/>
      <c r="BW76" s="216"/>
      <c r="BX76" s="216"/>
      <c r="BY76" s="216"/>
      <c r="BZ76" s="216"/>
      <c r="CA76" s="216"/>
      <c r="CB76" s="217"/>
      <c r="CC76" s="181"/>
      <c r="CE76" s="185"/>
    </row>
    <row r="77" spans="2:83" s="158" customFormat="1" ht="15" customHeight="1">
      <c r="B77" s="176"/>
      <c r="C77" s="266"/>
      <c r="D77" s="267"/>
      <c r="E77" s="267"/>
      <c r="F77" s="267"/>
      <c r="G77" s="267"/>
      <c r="H77" s="267"/>
      <c r="I77" s="267"/>
      <c r="J77" s="267"/>
      <c r="K77" s="267"/>
      <c r="L77" s="267"/>
      <c r="M77" s="267"/>
      <c r="N77" s="268"/>
      <c r="R77" s="248"/>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50"/>
      <c r="BC77" s="273"/>
      <c r="BD77" s="274"/>
      <c r="BE77" s="274"/>
      <c r="BF77" s="274"/>
      <c r="BG77" s="274"/>
      <c r="BH77" s="274"/>
      <c r="BI77" s="274"/>
      <c r="BJ77" s="274"/>
      <c r="BK77" s="274"/>
      <c r="BL77" s="275"/>
      <c r="BM77" s="218"/>
      <c r="BN77" s="219"/>
      <c r="BO77" s="219"/>
      <c r="BP77" s="219"/>
      <c r="BQ77" s="219"/>
      <c r="BR77" s="219"/>
      <c r="BS77" s="220"/>
      <c r="BT77" s="218"/>
      <c r="BU77" s="219"/>
      <c r="BV77" s="219"/>
      <c r="BW77" s="219"/>
      <c r="BX77" s="219"/>
      <c r="BY77" s="219"/>
      <c r="BZ77" s="219"/>
      <c r="CA77" s="219"/>
      <c r="CB77" s="220"/>
      <c r="CC77" s="181"/>
      <c r="CE77" s="185"/>
    </row>
    <row r="78" spans="2:83" s="158" customFormat="1" ht="15" customHeight="1">
      <c r="B78" s="176"/>
      <c r="C78" s="266"/>
      <c r="D78" s="267"/>
      <c r="E78" s="267"/>
      <c r="F78" s="267"/>
      <c r="G78" s="267"/>
      <c r="H78" s="267"/>
      <c r="I78" s="267"/>
      <c r="J78" s="267"/>
      <c r="K78" s="267"/>
      <c r="L78" s="267"/>
      <c r="M78" s="267"/>
      <c r="N78" s="268"/>
      <c r="R78" s="248"/>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50"/>
      <c r="BC78" s="221" t="s">
        <v>19</v>
      </c>
      <c r="BD78" s="222"/>
      <c r="BE78" s="222"/>
      <c r="BF78" s="222"/>
      <c r="BG78" s="222"/>
      <c r="BH78" s="222"/>
      <c r="BI78" s="222"/>
      <c r="BJ78" s="222"/>
      <c r="BK78" s="222"/>
      <c r="BL78" s="223"/>
      <c r="BM78" s="230" t="s">
        <v>31</v>
      </c>
      <c r="BN78" s="231"/>
      <c r="BO78" s="231"/>
      <c r="BP78" s="231"/>
      <c r="BQ78" s="231"/>
      <c r="BR78" s="231"/>
      <c r="BS78" s="231"/>
      <c r="BT78" s="231"/>
      <c r="BU78" s="231"/>
      <c r="BV78" s="231"/>
      <c r="BW78" s="231"/>
      <c r="BX78" s="231"/>
      <c r="BY78" s="231"/>
      <c r="BZ78" s="231"/>
      <c r="CA78" s="231"/>
      <c r="CB78" s="232"/>
      <c r="CC78" s="181"/>
      <c r="CE78" s="185"/>
    </row>
    <row r="79" spans="2:83" s="158" customFormat="1" ht="15" customHeight="1">
      <c r="B79" s="176"/>
      <c r="C79" s="266"/>
      <c r="D79" s="267"/>
      <c r="E79" s="267"/>
      <c r="F79" s="267"/>
      <c r="G79" s="267"/>
      <c r="H79" s="267"/>
      <c r="I79" s="267"/>
      <c r="J79" s="267"/>
      <c r="K79" s="267"/>
      <c r="L79" s="267"/>
      <c r="M79" s="267"/>
      <c r="N79" s="268"/>
      <c r="R79" s="248"/>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50"/>
      <c r="BC79" s="224"/>
      <c r="BD79" s="225"/>
      <c r="BE79" s="225"/>
      <c r="BF79" s="225"/>
      <c r="BG79" s="225"/>
      <c r="BH79" s="225"/>
      <c r="BI79" s="225"/>
      <c r="BJ79" s="225"/>
      <c r="BK79" s="225"/>
      <c r="BL79" s="226"/>
      <c r="BM79" s="233"/>
      <c r="BN79" s="234"/>
      <c r="BO79" s="234"/>
      <c r="BP79" s="234"/>
      <c r="BQ79" s="234"/>
      <c r="BR79" s="234"/>
      <c r="BS79" s="234"/>
      <c r="BT79" s="234"/>
      <c r="BU79" s="234"/>
      <c r="BV79" s="234"/>
      <c r="BW79" s="234"/>
      <c r="BX79" s="234"/>
      <c r="BY79" s="234"/>
      <c r="BZ79" s="234"/>
      <c r="CA79" s="234"/>
      <c r="CB79" s="235"/>
      <c r="CC79" s="181"/>
      <c r="CE79" s="185"/>
    </row>
    <row r="80" spans="2:83" s="158" customFormat="1" ht="15" customHeight="1">
      <c r="B80" s="176"/>
      <c r="C80" s="266"/>
      <c r="D80" s="267"/>
      <c r="E80" s="267"/>
      <c r="F80" s="267"/>
      <c r="G80" s="267"/>
      <c r="H80" s="267"/>
      <c r="I80" s="267"/>
      <c r="J80" s="267"/>
      <c r="K80" s="267"/>
      <c r="L80" s="267"/>
      <c r="M80" s="267"/>
      <c r="N80" s="268"/>
      <c r="R80" s="248"/>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250"/>
      <c r="BC80" s="224"/>
      <c r="BD80" s="225"/>
      <c r="BE80" s="225"/>
      <c r="BF80" s="225"/>
      <c r="BG80" s="225"/>
      <c r="BH80" s="225"/>
      <c r="BI80" s="225"/>
      <c r="BJ80" s="225"/>
      <c r="BK80" s="225"/>
      <c r="BL80" s="226"/>
      <c r="BM80" s="233"/>
      <c r="BN80" s="234"/>
      <c r="BO80" s="234"/>
      <c r="BP80" s="234"/>
      <c r="BQ80" s="234"/>
      <c r="BR80" s="234"/>
      <c r="BS80" s="234"/>
      <c r="BT80" s="234"/>
      <c r="BU80" s="234"/>
      <c r="BV80" s="234"/>
      <c r="BW80" s="234"/>
      <c r="BX80" s="234"/>
      <c r="BY80" s="234"/>
      <c r="BZ80" s="234"/>
      <c r="CA80" s="234"/>
      <c r="CB80" s="235"/>
      <c r="CC80" s="181"/>
      <c r="CE80" s="185"/>
    </row>
    <row r="81" spans="2:83" s="158" customFormat="1" ht="15" customHeight="1">
      <c r="B81" s="176"/>
      <c r="C81" s="266"/>
      <c r="D81" s="267"/>
      <c r="E81" s="267"/>
      <c r="F81" s="267"/>
      <c r="G81" s="267"/>
      <c r="H81" s="267"/>
      <c r="I81" s="267"/>
      <c r="J81" s="267"/>
      <c r="K81" s="267"/>
      <c r="L81" s="267"/>
      <c r="M81" s="267"/>
      <c r="N81" s="268"/>
      <c r="R81" s="248"/>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50"/>
      <c r="BC81" s="224"/>
      <c r="BD81" s="225"/>
      <c r="BE81" s="225"/>
      <c r="BF81" s="225"/>
      <c r="BG81" s="225"/>
      <c r="BH81" s="225"/>
      <c r="BI81" s="225"/>
      <c r="BJ81" s="225"/>
      <c r="BK81" s="225"/>
      <c r="BL81" s="226"/>
      <c r="BM81" s="233"/>
      <c r="BN81" s="234"/>
      <c r="BO81" s="234"/>
      <c r="BP81" s="234"/>
      <c r="BQ81" s="234"/>
      <c r="BR81" s="234"/>
      <c r="BS81" s="234"/>
      <c r="BT81" s="234"/>
      <c r="BU81" s="234"/>
      <c r="BV81" s="234"/>
      <c r="BW81" s="234"/>
      <c r="BX81" s="234"/>
      <c r="BY81" s="234"/>
      <c r="BZ81" s="234"/>
      <c r="CA81" s="234"/>
      <c r="CB81" s="235"/>
      <c r="CC81" s="181"/>
      <c r="CE81" s="185"/>
    </row>
    <row r="82" spans="2:83" s="158" customFormat="1" ht="15" customHeight="1">
      <c r="B82" s="176"/>
      <c r="C82" s="266"/>
      <c r="D82" s="267"/>
      <c r="E82" s="267"/>
      <c r="F82" s="267"/>
      <c r="G82" s="267"/>
      <c r="H82" s="267"/>
      <c r="I82" s="267"/>
      <c r="J82" s="267"/>
      <c r="K82" s="267"/>
      <c r="L82" s="267"/>
      <c r="M82" s="267"/>
      <c r="N82" s="268"/>
      <c r="R82" s="248"/>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249"/>
      <c r="AV82" s="249"/>
      <c r="AW82" s="249"/>
      <c r="AX82" s="249"/>
      <c r="AY82" s="250"/>
      <c r="BC82" s="224"/>
      <c r="BD82" s="225"/>
      <c r="BE82" s="225"/>
      <c r="BF82" s="225"/>
      <c r="BG82" s="225"/>
      <c r="BH82" s="225"/>
      <c r="BI82" s="225"/>
      <c r="BJ82" s="225"/>
      <c r="BK82" s="225"/>
      <c r="BL82" s="226"/>
      <c r="BM82" s="233"/>
      <c r="BN82" s="234"/>
      <c r="BO82" s="234"/>
      <c r="BP82" s="234"/>
      <c r="BQ82" s="234"/>
      <c r="BR82" s="234"/>
      <c r="BS82" s="234"/>
      <c r="BT82" s="234"/>
      <c r="BU82" s="234"/>
      <c r="BV82" s="234"/>
      <c r="BW82" s="234"/>
      <c r="BX82" s="234"/>
      <c r="BY82" s="234"/>
      <c r="BZ82" s="234"/>
      <c r="CA82" s="234"/>
      <c r="CB82" s="235"/>
      <c r="CC82" s="181"/>
      <c r="CE82" s="185"/>
    </row>
    <row r="83" spans="2:83" s="158" customFormat="1" ht="15" customHeight="1">
      <c r="B83" s="176"/>
      <c r="C83" s="269"/>
      <c r="D83" s="270"/>
      <c r="E83" s="270"/>
      <c r="F83" s="270"/>
      <c r="G83" s="270"/>
      <c r="H83" s="270"/>
      <c r="I83" s="270"/>
      <c r="J83" s="270"/>
      <c r="K83" s="270"/>
      <c r="L83" s="270"/>
      <c r="M83" s="270"/>
      <c r="N83" s="271"/>
      <c r="R83" s="251"/>
      <c r="S83" s="252"/>
      <c r="T83" s="252"/>
      <c r="U83" s="252"/>
      <c r="V83" s="252"/>
      <c r="W83" s="252"/>
      <c r="X83" s="252"/>
      <c r="Y83" s="252"/>
      <c r="Z83" s="252"/>
      <c r="AA83" s="252"/>
      <c r="AB83" s="252"/>
      <c r="AC83" s="252"/>
      <c r="AD83" s="252"/>
      <c r="AE83" s="252"/>
      <c r="AF83" s="252"/>
      <c r="AG83" s="252"/>
      <c r="AH83" s="252"/>
      <c r="AI83" s="252"/>
      <c r="AJ83" s="252"/>
      <c r="AK83" s="252"/>
      <c r="AL83" s="252"/>
      <c r="AM83" s="252"/>
      <c r="AN83" s="252"/>
      <c r="AO83" s="252"/>
      <c r="AP83" s="252"/>
      <c r="AQ83" s="252"/>
      <c r="AR83" s="252"/>
      <c r="AS83" s="252"/>
      <c r="AT83" s="252"/>
      <c r="AU83" s="252"/>
      <c r="AV83" s="252"/>
      <c r="AW83" s="252"/>
      <c r="AX83" s="252"/>
      <c r="AY83" s="253"/>
      <c r="BC83" s="227"/>
      <c r="BD83" s="228"/>
      <c r="BE83" s="228"/>
      <c r="BF83" s="228"/>
      <c r="BG83" s="228"/>
      <c r="BH83" s="228"/>
      <c r="BI83" s="228"/>
      <c r="BJ83" s="228"/>
      <c r="BK83" s="228"/>
      <c r="BL83" s="229"/>
      <c r="BM83" s="236"/>
      <c r="BN83" s="237"/>
      <c r="BO83" s="237"/>
      <c r="BP83" s="237"/>
      <c r="BQ83" s="237"/>
      <c r="BR83" s="237"/>
      <c r="BS83" s="237"/>
      <c r="BT83" s="237"/>
      <c r="BU83" s="237"/>
      <c r="BV83" s="237"/>
      <c r="BW83" s="237"/>
      <c r="BX83" s="237"/>
      <c r="BY83" s="237"/>
      <c r="BZ83" s="237"/>
      <c r="CA83" s="237"/>
      <c r="CB83" s="238"/>
      <c r="CC83" s="181"/>
      <c r="CE83" s="185"/>
    </row>
    <row r="84" spans="2:83" s="158" customFormat="1">
      <c r="B84" s="176"/>
      <c r="C84" s="186"/>
      <c r="D84" s="186"/>
      <c r="E84" s="186"/>
      <c r="F84" s="186"/>
      <c r="G84" s="186"/>
      <c r="H84" s="186"/>
      <c r="I84" s="186"/>
      <c r="J84" s="186"/>
      <c r="K84" s="186"/>
      <c r="L84" s="186"/>
      <c r="M84" s="186"/>
      <c r="N84" s="186"/>
      <c r="Y84" s="177"/>
      <c r="Z84" s="185"/>
      <c r="AA84" s="185"/>
      <c r="AN84" s="186"/>
      <c r="AO84" s="186"/>
      <c r="AP84" s="186"/>
      <c r="AQ84" s="186"/>
      <c r="AR84" s="186"/>
      <c r="AS84" s="186"/>
      <c r="AT84" s="186"/>
      <c r="AU84" s="177"/>
      <c r="AV84" s="177"/>
      <c r="AW84" s="177"/>
      <c r="AX84" s="177"/>
      <c r="BA84" s="177"/>
      <c r="BB84" s="177"/>
      <c r="BZ84" s="186"/>
      <c r="CA84" s="177"/>
      <c r="CB84" s="177"/>
      <c r="CC84" s="181"/>
      <c r="CE84" s="175"/>
    </row>
    <row r="85" spans="2:83" s="158" customFormat="1" ht="18.649999999999999" customHeight="1">
      <c r="B85" s="176"/>
      <c r="C85" s="285" t="s">
        <v>32</v>
      </c>
      <c r="D85" s="286"/>
      <c r="E85" s="286"/>
      <c r="F85" s="286"/>
      <c r="G85" s="286"/>
      <c r="H85" s="286"/>
      <c r="I85" s="286"/>
      <c r="J85" s="286"/>
      <c r="K85" s="286"/>
      <c r="L85" s="286"/>
      <c r="M85" s="286"/>
      <c r="N85" s="287"/>
      <c r="R85" s="245" t="s">
        <v>325</v>
      </c>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246"/>
      <c r="AP85" s="246"/>
      <c r="AQ85" s="246"/>
      <c r="AR85" s="246"/>
      <c r="AS85" s="246"/>
      <c r="AT85" s="246"/>
      <c r="AU85" s="246"/>
      <c r="AV85" s="246"/>
      <c r="AW85" s="246"/>
      <c r="AX85" s="246"/>
      <c r="AY85" s="247"/>
      <c r="BC85" s="254" t="s">
        <v>11</v>
      </c>
      <c r="BD85" s="255"/>
      <c r="BE85" s="255"/>
      <c r="BF85" s="255"/>
      <c r="BG85" s="255"/>
      <c r="BH85" s="255"/>
      <c r="BI85" s="255"/>
      <c r="BJ85" s="255"/>
      <c r="BK85" s="255"/>
      <c r="BL85" s="256"/>
      <c r="BM85" s="260" t="s">
        <v>12</v>
      </c>
      <c r="BN85" s="261"/>
      <c r="BO85" s="261"/>
      <c r="BP85" s="261"/>
      <c r="BQ85" s="261"/>
      <c r="BR85" s="261"/>
      <c r="BS85" s="262"/>
      <c r="BT85" s="260" t="s">
        <v>13</v>
      </c>
      <c r="BU85" s="261"/>
      <c r="BV85" s="261"/>
      <c r="BW85" s="261"/>
      <c r="BX85" s="261"/>
      <c r="BY85" s="261"/>
      <c r="BZ85" s="261"/>
      <c r="CA85" s="261"/>
      <c r="CB85" s="262"/>
      <c r="CC85" s="181"/>
      <c r="CE85" s="175"/>
    </row>
    <row r="86" spans="2:83" s="158" customFormat="1" ht="27.75" customHeight="1">
      <c r="B86" s="176"/>
      <c r="C86" s="266" t="s">
        <v>33</v>
      </c>
      <c r="D86" s="267"/>
      <c r="E86" s="267"/>
      <c r="F86" s="267"/>
      <c r="G86" s="267"/>
      <c r="H86" s="267"/>
      <c r="I86" s="267"/>
      <c r="J86" s="267"/>
      <c r="K86" s="267"/>
      <c r="L86" s="267"/>
      <c r="M86" s="267"/>
      <c r="N86" s="268"/>
      <c r="R86" s="248"/>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50"/>
      <c r="BC86" s="257"/>
      <c r="BD86" s="258"/>
      <c r="BE86" s="258"/>
      <c r="BF86" s="258"/>
      <c r="BG86" s="258"/>
      <c r="BH86" s="258"/>
      <c r="BI86" s="258"/>
      <c r="BJ86" s="258"/>
      <c r="BK86" s="258"/>
      <c r="BL86" s="259"/>
      <c r="BM86" s="263"/>
      <c r="BN86" s="264"/>
      <c r="BO86" s="264"/>
      <c r="BP86" s="264"/>
      <c r="BQ86" s="264"/>
      <c r="BR86" s="264"/>
      <c r="BS86" s="265"/>
      <c r="BT86" s="263"/>
      <c r="BU86" s="264"/>
      <c r="BV86" s="264"/>
      <c r="BW86" s="264"/>
      <c r="BX86" s="264"/>
      <c r="BY86" s="264"/>
      <c r="BZ86" s="264"/>
      <c r="CA86" s="264"/>
      <c r="CB86" s="265"/>
      <c r="CC86" s="181"/>
      <c r="CE86" s="175"/>
    </row>
    <row r="87" spans="2:83" s="158" customFormat="1" ht="18.75" customHeight="1">
      <c r="B87" s="176"/>
      <c r="C87" s="266"/>
      <c r="D87" s="267"/>
      <c r="E87" s="267"/>
      <c r="F87" s="267"/>
      <c r="G87" s="267"/>
      <c r="H87" s="267"/>
      <c r="I87" s="267"/>
      <c r="J87" s="267"/>
      <c r="K87" s="267"/>
      <c r="L87" s="267"/>
      <c r="M87" s="267"/>
      <c r="N87" s="268"/>
      <c r="R87" s="248"/>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49"/>
      <c r="AT87" s="249"/>
      <c r="AU87" s="249"/>
      <c r="AV87" s="249"/>
      <c r="AW87" s="249"/>
      <c r="AX87" s="249"/>
      <c r="AY87" s="250"/>
      <c r="BC87" s="272" t="s">
        <v>15</v>
      </c>
      <c r="BD87" s="216"/>
      <c r="BE87" s="216"/>
      <c r="BF87" s="216"/>
      <c r="BG87" s="216"/>
      <c r="BH87" s="216"/>
      <c r="BI87" s="216"/>
      <c r="BJ87" s="216"/>
      <c r="BK87" s="216"/>
      <c r="BL87" s="217"/>
      <c r="BM87" s="215" t="s">
        <v>306</v>
      </c>
      <c r="BN87" s="216"/>
      <c r="BO87" s="216"/>
      <c r="BP87" s="216"/>
      <c r="BQ87" s="216"/>
      <c r="BR87" s="216"/>
      <c r="BS87" s="217"/>
      <c r="BT87" s="215" t="s">
        <v>307</v>
      </c>
      <c r="BU87" s="216"/>
      <c r="BV87" s="216"/>
      <c r="BW87" s="216"/>
      <c r="BX87" s="216"/>
      <c r="BY87" s="216"/>
      <c r="BZ87" s="216"/>
      <c r="CA87" s="216"/>
      <c r="CB87" s="217"/>
      <c r="CC87" s="181"/>
      <c r="CE87" s="175"/>
    </row>
    <row r="88" spans="2:83" s="158" customFormat="1">
      <c r="B88" s="176"/>
      <c r="C88" s="266"/>
      <c r="D88" s="267"/>
      <c r="E88" s="267"/>
      <c r="F88" s="267"/>
      <c r="G88" s="267"/>
      <c r="H88" s="267"/>
      <c r="I88" s="267"/>
      <c r="J88" s="267"/>
      <c r="K88" s="267"/>
      <c r="L88" s="267"/>
      <c r="M88" s="267"/>
      <c r="N88" s="268"/>
      <c r="R88" s="248"/>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249"/>
      <c r="AV88" s="249"/>
      <c r="AW88" s="249"/>
      <c r="AX88" s="249"/>
      <c r="AY88" s="250"/>
      <c r="BC88" s="273"/>
      <c r="BD88" s="274"/>
      <c r="BE88" s="274"/>
      <c r="BF88" s="274"/>
      <c r="BG88" s="274"/>
      <c r="BH88" s="274"/>
      <c r="BI88" s="274"/>
      <c r="BJ88" s="274"/>
      <c r="BK88" s="274"/>
      <c r="BL88" s="275"/>
      <c r="BM88" s="218"/>
      <c r="BN88" s="219"/>
      <c r="BO88" s="219"/>
      <c r="BP88" s="219"/>
      <c r="BQ88" s="219"/>
      <c r="BR88" s="219"/>
      <c r="BS88" s="220"/>
      <c r="BT88" s="218"/>
      <c r="BU88" s="219"/>
      <c r="BV88" s="219"/>
      <c r="BW88" s="219"/>
      <c r="BX88" s="219"/>
      <c r="BY88" s="219"/>
      <c r="BZ88" s="219"/>
      <c r="CA88" s="219"/>
      <c r="CB88" s="220"/>
      <c r="CC88" s="181"/>
      <c r="CE88" s="175"/>
    </row>
    <row r="89" spans="2:83" s="158" customFormat="1" ht="14.5" customHeight="1">
      <c r="B89" s="176"/>
      <c r="C89" s="266"/>
      <c r="D89" s="267"/>
      <c r="E89" s="267"/>
      <c r="F89" s="267"/>
      <c r="G89" s="267"/>
      <c r="H89" s="267"/>
      <c r="I89" s="267"/>
      <c r="J89" s="267"/>
      <c r="K89" s="267"/>
      <c r="L89" s="267"/>
      <c r="M89" s="267"/>
      <c r="N89" s="268"/>
      <c r="R89" s="248"/>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250"/>
      <c r="BC89" s="272" t="s">
        <v>16</v>
      </c>
      <c r="BD89" s="216"/>
      <c r="BE89" s="216"/>
      <c r="BF89" s="216"/>
      <c r="BG89" s="216"/>
      <c r="BH89" s="216"/>
      <c r="BI89" s="216"/>
      <c r="BJ89" s="216"/>
      <c r="BK89" s="216"/>
      <c r="BL89" s="217"/>
      <c r="BM89" s="215" t="s">
        <v>322</v>
      </c>
      <c r="BN89" s="216"/>
      <c r="BO89" s="216"/>
      <c r="BP89" s="216"/>
      <c r="BQ89" s="216"/>
      <c r="BR89" s="216"/>
      <c r="BS89" s="217"/>
      <c r="BT89" s="215" t="s">
        <v>309</v>
      </c>
      <c r="BU89" s="216"/>
      <c r="BV89" s="216"/>
      <c r="BW89" s="216"/>
      <c r="BX89" s="216"/>
      <c r="BY89" s="216"/>
      <c r="BZ89" s="216"/>
      <c r="CA89" s="216"/>
      <c r="CB89" s="217"/>
      <c r="CC89" s="181"/>
      <c r="CE89" s="175"/>
    </row>
    <row r="90" spans="2:83" s="158" customFormat="1">
      <c r="B90" s="176"/>
      <c r="C90" s="266"/>
      <c r="D90" s="267"/>
      <c r="E90" s="267"/>
      <c r="F90" s="267"/>
      <c r="G90" s="267"/>
      <c r="H90" s="267"/>
      <c r="I90" s="267"/>
      <c r="J90" s="267"/>
      <c r="K90" s="267"/>
      <c r="L90" s="267"/>
      <c r="M90" s="267"/>
      <c r="N90" s="268"/>
      <c r="R90" s="248"/>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50"/>
      <c r="BC90" s="273"/>
      <c r="BD90" s="274"/>
      <c r="BE90" s="274"/>
      <c r="BF90" s="274"/>
      <c r="BG90" s="274"/>
      <c r="BH90" s="274"/>
      <c r="BI90" s="274"/>
      <c r="BJ90" s="274"/>
      <c r="BK90" s="274"/>
      <c r="BL90" s="275"/>
      <c r="BM90" s="218"/>
      <c r="BN90" s="219"/>
      <c r="BO90" s="219"/>
      <c r="BP90" s="219"/>
      <c r="BQ90" s="219"/>
      <c r="BR90" s="219"/>
      <c r="BS90" s="220"/>
      <c r="BT90" s="218"/>
      <c r="BU90" s="219"/>
      <c r="BV90" s="219"/>
      <c r="BW90" s="219"/>
      <c r="BX90" s="219"/>
      <c r="BY90" s="219"/>
      <c r="BZ90" s="219"/>
      <c r="CA90" s="219"/>
      <c r="CB90" s="220"/>
      <c r="CC90" s="181"/>
      <c r="CE90" s="175"/>
    </row>
    <row r="91" spans="2:83" s="158" customFormat="1" ht="14.5" customHeight="1">
      <c r="B91" s="176"/>
      <c r="C91" s="266"/>
      <c r="D91" s="267"/>
      <c r="E91" s="267"/>
      <c r="F91" s="267"/>
      <c r="G91" s="267"/>
      <c r="H91" s="267"/>
      <c r="I91" s="267"/>
      <c r="J91" s="267"/>
      <c r="K91" s="267"/>
      <c r="L91" s="267"/>
      <c r="M91" s="267"/>
      <c r="N91" s="268"/>
      <c r="R91" s="248"/>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50"/>
      <c r="BC91" s="272" t="s">
        <v>17</v>
      </c>
      <c r="BD91" s="216"/>
      <c r="BE91" s="216"/>
      <c r="BF91" s="216"/>
      <c r="BG91" s="216"/>
      <c r="BH91" s="216"/>
      <c r="BI91" s="216"/>
      <c r="BJ91" s="216"/>
      <c r="BK91" s="216"/>
      <c r="BL91" s="217"/>
      <c r="BM91" s="215" t="s">
        <v>314</v>
      </c>
      <c r="BN91" s="216"/>
      <c r="BO91" s="216"/>
      <c r="BP91" s="216"/>
      <c r="BQ91" s="216"/>
      <c r="BR91" s="216"/>
      <c r="BS91" s="217"/>
      <c r="BT91" s="215" t="s">
        <v>306</v>
      </c>
      <c r="BU91" s="216"/>
      <c r="BV91" s="216"/>
      <c r="BW91" s="216"/>
      <c r="BX91" s="216"/>
      <c r="BY91" s="216"/>
      <c r="BZ91" s="216"/>
      <c r="CA91" s="216"/>
      <c r="CB91" s="217"/>
      <c r="CC91" s="181"/>
      <c r="CE91" s="175"/>
    </row>
    <row r="92" spans="2:83" s="158" customFormat="1" ht="14.5" customHeight="1">
      <c r="B92" s="176"/>
      <c r="C92" s="266"/>
      <c r="D92" s="267"/>
      <c r="E92" s="267"/>
      <c r="F92" s="267"/>
      <c r="G92" s="267"/>
      <c r="H92" s="267"/>
      <c r="I92" s="267"/>
      <c r="J92" s="267"/>
      <c r="K92" s="267"/>
      <c r="L92" s="267"/>
      <c r="M92" s="267"/>
      <c r="N92" s="268"/>
      <c r="R92" s="248"/>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50"/>
      <c r="BC92" s="273"/>
      <c r="BD92" s="274"/>
      <c r="BE92" s="274"/>
      <c r="BF92" s="274"/>
      <c r="BG92" s="274"/>
      <c r="BH92" s="274"/>
      <c r="BI92" s="274"/>
      <c r="BJ92" s="274"/>
      <c r="BK92" s="274"/>
      <c r="BL92" s="275"/>
      <c r="BM92" s="218"/>
      <c r="BN92" s="219"/>
      <c r="BO92" s="219"/>
      <c r="BP92" s="219"/>
      <c r="BQ92" s="219"/>
      <c r="BR92" s="219"/>
      <c r="BS92" s="220"/>
      <c r="BT92" s="218"/>
      <c r="BU92" s="219"/>
      <c r="BV92" s="219"/>
      <c r="BW92" s="219"/>
      <c r="BX92" s="219"/>
      <c r="BY92" s="219"/>
      <c r="BZ92" s="219"/>
      <c r="CA92" s="219"/>
      <c r="CB92" s="220"/>
      <c r="CC92" s="181"/>
      <c r="CE92" s="175"/>
    </row>
    <row r="93" spans="2:83" s="158" customFormat="1" ht="17.25" customHeight="1">
      <c r="B93" s="176"/>
      <c r="C93" s="266"/>
      <c r="D93" s="267"/>
      <c r="E93" s="267"/>
      <c r="F93" s="267"/>
      <c r="G93" s="267"/>
      <c r="H93" s="267"/>
      <c r="I93" s="267"/>
      <c r="J93" s="267"/>
      <c r="K93" s="267"/>
      <c r="L93" s="267"/>
      <c r="M93" s="267"/>
      <c r="N93" s="268"/>
      <c r="R93" s="248"/>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50"/>
      <c r="BC93" s="272" t="s">
        <v>18</v>
      </c>
      <c r="BD93" s="216"/>
      <c r="BE93" s="216"/>
      <c r="BF93" s="216"/>
      <c r="BG93" s="216"/>
      <c r="BH93" s="216"/>
      <c r="BI93" s="216"/>
      <c r="BJ93" s="216"/>
      <c r="BK93" s="216"/>
      <c r="BL93" s="217"/>
      <c r="BM93" s="215" t="s">
        <v>316</v>
      </c>
      <c r="BN93" s="216"/>
      <c r="BO93" s="216"/>
      <c r="BP93" s="216"/>
      <c r="BQ93" s="216"/>
      <c r="BR93" s="216"/>
      <c r="BS93" s="217"/>
      <c r="BT93" s="215" t="s">
        <v>313</v>
      </c>
      <c r="BU93" s="216"/>
      <c r="BV93" s="216"/>
      <c r="BW93" s="216"/>
      <c r="BX93" s="216"/>
      <c r="BY93" s="216"/>
      <c r="BZ93" s="216"/>
      <c r="CA93" s="216"/>
      <c r="CB93" s="217"/>
      <c r="CC93" s="181"/>
      <c r="CE93" s="175"/>
    </row>
    <row r="94" spans="2:83" s="158" customFormat="1">
      <c r="B94" s="176"/>
      <c r="C94" s="266"/>
      <c r="D94" s="267"/>
      <c r="E94" s="267"/>
      <c r="F94" s="267"/>
      <c r="G94" s="267"/>
      <c r="H94" s="267"/>
      <c r="I94" s="267"/>
      <c r="J94" s="267"/>
      <c r="K94" s="267"/>
      <c r="L94" s="267"/>
      <c r="M94" s="267"/>
      <c r="N94" s="268"/>
      <c r="R94" s="248"/>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50"/>
      <c r="BC94" s="273"/>
      <c r="BD94" s="274"/>
      <c r="BE94" s="274"/>
      <c r="BF94" s="274"/>
      <c r="BG94" s="274"/>
      <c r="BH94" s="274"/>
      <c r="BI94" s="274"/>
      <c r="BJ94" s="274"/>
      <c r="BK94" s="274"/>
      <c r="BL94" s="275"/>
      <c r="BM94" s="218"/>
      <c r="BN94" s="219"/>
      <c r="BO94" s="219"/>
      <c r="BP94" s="219"/>
      <c r="BQ94" s="219"/>
      <c r="BR94" s="219"/>
      <c r="BS94" s="220"/>
      <c r="BT94" s="218"/>
      <c r="BU94" s="219"/>
      <c r="BV94" s="219"/>
      <c r="BW94" s="219"/>
      <c r="BX94" s="219"/>
      <c r="BY94" s="219"/>
      <c r="BZ94" s="219"/>
      <c r="CA94" s="219"/>
      <c r="CB94" s="220"/>
      <c r="CC94" s="181"/>
      <c r="CE94" s="175"/>
    </row>
    <row r="95" spans="2:83" s="158" customFormat="1" ht="14.5" customHeight="1">
      <c r="B95" s="176"/>
      <c r="C95" s="266"/>
      <c r="D95" s="267"/>
      <c r="E95" s="267"/>
      <c r="F95" s="267"/>
      <c r="G95" s="267"/>
      <c r="H95" s="267"/>
      <c r="I95" s="267"/>
      <c r="J95" s="267"/>
      <c r="K95" s="267"/>
      <c r="L95" s="267"/>
      <c r="M95" s="267"/>
      <c r="N95" s="268"/>
      <c r="R95" s="248"/>
      <c r="S95" s="249"/>
      <c r="T95" s="249"/>
      <c r="U95" s="249"/>
      <c r="V95" s="249"/>
      <c r="W95" s="249"/>
      <c r="X95" s="249"/>
      <c r="Y95" s="249"/>
      <c r="Z95" s="249"/>
      <c r="AA95" s="249"/>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50"/>
      <c r="BC95" s="221" t="s">
        <v>19</v>
      </c>
      <c r="BD95" s="222"/>
      <c r="BE95" s="222"/>
      <c r="BF95" s="222"/>
      <c r="BG95" s="222"/>
      <c r="BH95" s="222"/>
      <c r="BI95" s="222"/>
      <c r="BJ95" s="222"/>
      <c r="BK95" s="222"/>
      <c r="BL95" s="223"/>
      <c r="BM95" s="230" t="s">
        <v>34</v>
      </c>
      <c r="BN95" s="231"/>
      <c r="BO95" s="231"/>
      <c r="BP95" s="231"/>
      <c r="BQ95" s="231"/>
      <c r="BR95" s="231"/>
      <c r="BS95" s="231"/>
      <c r="BT95" s="231"/>
      <c r="BU95" s="231"/>
      <c r="BV95" s="231"/>
      <c r="BW95" s="231"/>
      <c r="BX95" s="231"/>
      <c r="BY95" s="231"/>
      <c r="BZ95" s="231"/>
      <c r="CA95" s="231"/>
      <c r="CB95" s="232"/>
      <c r="CC95" s="181"/>
      <c r="CE95" s="175"/>
    </row>
    <row r="96" spans="2:83" s="158" customFormat="1">
      <c r="B96" s="176"/>
      <c r="C96" s="266"/>
      <c r="D96" s="267"/>
      <c r="E96" s="267"/>
      <c r="F96" s="267"/>
      <c r="G96" s="267"/>
      <c r="H96" s="267"/>
      <c r="I96" s="267"/>
      <c r="J96" s="267"/>
      <c r="K96" s="267"/>
      <c r="L96" s="267"/>
      <c r="M96" s="267"/>
      <c r="N96" s="268"/>
      <c r="R96" s="248"/>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50"/>
      <c r="BC96" s="224"/>
      <c r="BD96" s="225"/>
      <c r="BE96" s="225"/>
      <c r="BF96" s="225"/>
      <c r="BG96" s="225"/>
      <c r="BH96" s="225"/>
      <c r="BI96" s="225"/>
      <c r="BJ96" s="225"/>
      <c r="BK96" s="225"/>
      <c r="BL96" s="226"/>
      <c r="BM96" s="233"/>
      <c r="BN96" s="234"/>
      <c r="BO96" s="234"/>
      <c r="BP96" s="234"/>
      <c r="BQ96" s="234"/>
      <c r="BR96" s="234"/>
      <c r="BS96" s="234"/>
      <c r="BT96" s="234"/>
      <c r="BU96" s="234"/>
      <c r="BV96" s="234"/>
      <c r="BW96" s="234"/>
      <c r="BX96" s="234"/>
      <c r="BY96" s="234"/>
      <c r="BZ96" s="234"/>
      <c r="CA96" s="234"/>
      <c r="CB96" s="235"/>
      <c r="CC96" s="181"/>
      <c r="CE96" s="175"/>
    </row>
    <row r="97" spans="2:83" s="158" customFormat="1">
      <c r="B97" s="176"/>
      <c r="C97" s="266"/>
      <c r="D97" s="267"/>
      <c r="E97" s="267"/>
      <c r="F97" s="267"/>
      <c r="G97" s="267"/>
      <c r="H97" s="267"/>
      <c r="I97" s="267"/>
      <c r="J97" s="267"/>
      <c r="K97" s="267"/>
      <c r="L97" s="267"/>
      <c r="M97" s="267"/>
      <c r="N97" s="268"/>
      <c r="R97" s="248"/>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50"/>
      <c r="BC97" s="224"/>
      <c r="BD97" s="225"/>
      <c r="BE97" s="225"/>
      <c r="BF97" s="225"/>
      <c r="BG97" s="225"/>
      <c r="BH97" s="225"/>
      <c r="BI97" s="225"/>
      <c r="BJ97" s="225"/>
      <c r="BK97" s="225"/>
      <c r="BL97" s="226"/>
      <c r="BM97" s="233"/>
      <c r="BN97" s="234"/>
      <c r="BO97" s="234"/>
      <c r="BP97" s="234"/>
      <c r="BQ97" s="234"/>
      <c r="BR97" s="234"/>
      <c r="BS97" s="234"/>
      <c r="BT97" s="234"/>
      <c r="BU97" s="234"/>
      <c r="BV97" s="234"/>
      <c r="BW97" s="234"/>
      <c r="BX97" s="234"/>
      <c r="BY97" s="234"/>
      <c r="BZ97" s="234"/>
      <c r="CA97" s="234"/>
      <c r="CB97" s="235"/>
      <c r="CC97" s="181"/>
      <c r="CE97" s="175"/>
    </row>
    <row r="98" spans="2:83" s="158" customFormat="1">
      <c r="B98" s="176"/>
      <c r="C98" s="266"/>
      <c r="D98" s="267"/>
      <c r="E98" s="267"/>
      <c r="F98" s="267"/>
      <c r="G98" s="267"/>
      <c r="H98" s="267"/>
      <c r="I98" s="267"/>
      <c r="J98" s="267"/>
      <c r="K98" s="267"/>
      <c r="L98" s="267"/>
      <c r="M98" s="267"/>
      <c r="N98" s="268"/>
      <c r="R98" s="248"/>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50"/>
      <c r="BC98" s="224"/>
      <c r="BD98" s="225"/>
      <c r="BE98" s="225"/>
      <c r="BF98" s="225"/>
      <c r="BG98" s="225"/>
      <c r="BH98" s="225"/>
      <c r="BI98" s="225"/>
      <c r="BJ98" s="225"/>
      <c r="BK98" s="225"/>
      <c r="BL98" s="226"/>
      <c r="BM98" s="233"/>
      <c r="BN98" s="234"/>
      <c r="BO98" s="234"/>
      <c r="BP98" s="234"/>
      <c r="BQ98" s="234"/>
      <c r="BR98" s="234"/>
      <c r="BS98" s="234"/>
      <c r="BT98" s="234"/>
      <c r="BU98" s="234"/>
      <c r="BV98" s="234"/>
      <c r="BW98" s="234"/>
      <c r="BX98" s="234"/>
      <c r="BY98" s="234"/>
      <c r="BZ98" s="234"/>
      <c r="CA98" s="234"/>
      <c r="CB98" s="235"/>
      <c r="CC98" s="181"/>
      <c r="CE98" s="175"/>
    </row>
    <row r="99" spans="2:83" s="158" customFormat="1">
      <c r="B99" s="176"/>
      <c r="C99" s="266"/>
      <c r="D99" s="267"/>
      <c r="E99" s="267"/>
      <c r="F99" s="267"/>
      <c r="G99" s="267"/>
      <c r="H99" s="267"/>
      <c r="I99" s="267"/>
      <c r="J99" s="267"/>
      <c r="K99" s="267"/>
      <c r="L99" s="267"/>
      <c r="M99" s="267"/>
      <c r="N99" s="268"/>
      <c r="R99" s="248"/>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50"/>
      <c r="BC99" s="224"/>
      <c r="BD99" s="225"/>
      <c r="BE99" s="225"/>
      <c r="BF99" s="225"/>
      <c r="BG99" s="225"/>
      <c r="BH99" s="225"/>
      <c r="BI99" s="225"/>
      <c r="BJ99" s="225"/>
      <c r="BK99" s="225"/>
      <c r="BL99" s="226"/>
      <c r="BM99" s="233"/>
      <c r="BN99" s="234"/>
      <c r="BO99" s="234"/>
      <c r="BP99" s="234"/>
      <c r="BQ99" s="234"/>
      <c r="BR99" s="234"/>
      <c r="BS99" s="234"/>
      <c r="BT99" s="234"/>
      <c r="BU99" s="234"/>
      <c r="BV99" s="234"/>
      <c r="BW99" s="234"/>
      <c r="BX99" s="234"/>
      <c r="BY99" s="234"/>
      <c r="BZ99" s="234"/>
      <c r="CA99" s="234"/>
      <c r="CB99" s="235"/>
      <c r="CC99" s="181"/>
      <c r="CE99" s="175"/>
    </row>
    <row r="100" spans="2:83" s="158" customFormat="1">
      <c r="B100" s="176"/>
      <c r="C100" s="266"/>
      <c r="D100" s="267"/>
      <c r="E100" s="267"/>
      <c r="F100" s="267"/>
      <c r="G100" s="267"/>
      <c r="H100" s="267"/>
      <c r="I100" s="267"/>
      <c r="J100" s="267"/>
      <c r="K100" s="267"/>
      <c r="L100" s="267"/>
      <c r="M100" s="267"/>
      <c r="N100" s="268"/>
      <c r="R100" s="248"/>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50"/>
      <c r="BC100" s="224"/>
      <c r="BD100" s="225"/>
      <c r="BE100" s="225"/>
      <c r="BF100" s="225"/>
      <c r="BG100" s="225"/>
      <c r="BH100" s="225"/>
      <c r="BI100" s="225"/>
      <c r="BJ100" s="225"/>
      <c r="BK100" s="225"/>
      <c r="BL100" s="226"/>
      <c r="BM100" s="233"/>
      <c r="BN100" s="234"/>
      <c r="BO100" s="234"/>
      <c r="BP100" s="234"/>
      <c r="BQ100" s="234"/>
      <c r="BR100" s="234"/>
      <c r="BS100" s="234"/>
      <c r="BT100" s="234"/>
      <c r="BU100" s="234"/>
      <c r="BV100" s="234"/>
      <c r="BW100" s="234"/>
      <c r="BX100" s="234"/>
      <c r="BY100" s="234"/>
      <c r="BZ100" s="234"/>
      <c r="CA100" s="234"/>
      <c r="CB100" s="235"/>
      <c r="CC100" s="181"/>
      <c r="CE100" s="175"/>
    </row>
    <row r="101" spans="2:83" s="158" customFormat="1">
      <c r="B101" s="176"/>
      <c r="C101" s="266"/>
      <c r="D101" s="267"/>
      <c r="E101" s="267"/>
      <c r="F101" s="267"/>
      <c r="G101" s="267"/>
      <c r="H101" s="267"/>
      <c r="I101" s="267"/>
      <c r="J101" s="267"/>
      <c r="K101" s="267"/>
      <c r="L101" s="267"/>
      <c r="M101" s="267"/>
      <c r="N101" s="268"/>
      <c r="R101" s="248"/>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50"/>
      <c r="BC101" s="224"/>
      <c r="BD101" s="225"/>
      <c r="BE101" s="225"/>
      <c r="BF101" s="225"/>
      <c r="BG101" s="225"/>
      <c r="BH101" s="225"/>
      <c r="BI101" s="225"/>
      <c r="BJ101" s="225"/>
      <c r="BK101" s="225"/>
      <c r="BL101" s="226"/>
      <c r="BM101" s="233"/>
      <c r="BN101" s="234"/>
      <c r="BO101" s="234"/>
      <c r="BP101" s="234"/>
      <c r="BQ101" s="234"/>
      <c r="BR101" s="234"/>
      <c r="BS101" s="234"/>
      <c r="BT101" s="234"/>
      <c r="BU101" s="234"/>
      <c r="BV101" s="234"/>
      <c r="BW101" s="234"/>
      <c r="BX101" s="234"/>
      <c r="BY101" s="234"/>
      <c r="BZ101" s="234"/>
      <c r="CA101" s="234"/>
      <c r="CB101" s="235"/>
      <c r="CC101" s="181"/>
      <c r="CE101" s="175"/>
    </row>
    <row r="102" spans="2:83" s="158" customFormat="1">
      <c r="B102" s="176"/>
      <c r="C102" s="269"/>
      <c r="D102" s="270"/>
      <c r="E102" s="270"/>
      <c r="F102" s="270"/>
      <c r="G102" s="270"/>
      <c r="H102" s="270"/>
      <c r="I102" s="270"/>
      <c r="J102" s="270"/>
      <c r="K102" s="270"/>
      <c r="L102" s="270"/>
      <c r="M102" s="270"/>
      <c r="N102" s="271"/>
      <c r="R102" s="251"/>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52"/>
      <c r="AP102" s="252"/>
      <c r="AQ102" s="252"/>
      <c r="AR102" s="252"/>
      <c r="AS102" s="252"/>
      <c r="AT102" s="252"/>
      <c r="AU102" s="252"/>
      <c r="AV102" s="252"/>
      <c r="AW102" s="252"/>
      <c r="AX102" s="252"/>
      <c r="AY102" s="253"/>
      <c r="BC102" s="227"/>
      <c r="BD102" s="228"/>
      <c r="BE102" s="228"/>
      <c r="BF102" s="228"/>
      <c r="BG102" s="228"/>
      <c r="BH102" s="228"/>
      <c r="BI102" s="228"/>
      <c r="BJ102" s="228"/>
      <c r="BK102" s="228"/>
      <c r="BL102" s="229"/>
      <c r="BM102" s="236"/>
      <c r="BN102" s="237"/>
      <c r="BO102" s="237"/>
      <c r="BP102" s="237"/>
      <c r="BQ102" s="237"/>
      <c r="BR102" s="237"/>
      <c r="BS102" s="237"/>
      <c r="BT102" s="237"/>
      <c r="BU102" s="237"/>
      <c r="BV102" s="237"/>
      <c r="BW102" s="237"/>
      <c r="BX102" s="237"/>
      <c r="BY102" s="237"/>
      <c r="BZ102" s="237"/>
      <c r="CA102" s="237"/>
      <c r="CB102" s="238"/>
      <c r="CC102" s="181"/>
      <c r="CE102" s="175"/>
    </row>
    <row r="103" spans="2:83" s="158" customFormat="1">
      <c r="B103" s="187"/>
      <c r="C103" s="188"/>
      <c r="D103" s="188"/>
      <c r="E103" s="188"/>
      <c r="F103" s="188"/>
      <c r="G103" s="188"/>
      <c r="H103" s="188"/>
      <c r="I103" s="188"/>
      <c r="J103" s="188"/>
      <c r="K103" s="188"/>
      <c r="L103" s="188"/>
      <c r="M103" s="188"/>
      <c r="N103" s="188"/>
      <c r="O103" s="188"/>
      <c r="P103" s="188"/>
      <c r="Q103" s="188"/>
      <c r="R103" s="188"/>
      <c r="S103" s="188"/>
      <c r="T103" s="188"/>
      <c r="U103" s="188"/>
      <c r="V103" s="188"/>
      <c r="W103" s="193"/>
      <c r="X103" s="193"/>
      <c r="Y103" s="193"/>
      <c r="Z103" s="196"/>
      <c r="AA103" s="196"/>
      <c r="AB103" s="196"/>
      <c r="AC103" s="196"/>
      <c r="AD103" s="196"/>
      <c r="AE103" s="196"/>
      <c r="AF103" s="196"/>
      <c r="AG103" s="196"/>
      <c r="AH103" s="196"/>
      <c r="AI103" s="196"/>
      <c r="AJ103" s="196"/>
      <c r="AK103" s="196"/>
      <c r="AL103" s="196"/>
      <c r="AM103" s="196"/>
      <c r="AN103" s="196"/>
      <c r="AO103" s="196"/>
      <c r="AP103" s="196"/>
      <c r="AQ103" s="196"/>
      <c r="AR103" s="196"/>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c r="BR103" s="193"/>
      <c r="BS103" s="193"/>
      <c r="BT103" s="193"/>
      <c r="BU103" s="193"/>
      <c r="BV103" s="193"/>
      <c r="BW103" s="193"/>
      <c r="BX103" s="193"/>
      <c r="BY103" s="193"/>
      <c r="BZ103" s="193"/>
      <c r="CA103" s="193"/>
      <c r="CB103" s="193"/>
      <c r="CC103" s="201"/>
    </row>
    <row r="104" spans="2:83" s="158" customFormat="1">
      <c r="B104" s="189"/>
      <c r="C104" s="170"/>
      <c r="D104" s="170"/>
      <c r="E104" s="170"/>
      <c r="F104" s="170"/>
      <c r="G104" s="170"/>
      <c r="H104" s="170"/>
      <c r="I104" s="170"/>
      <c r="X104" s="177"/>
      <c r="Y104" s="177"/>
      <c r="Z104" s="177"/>
      <c r="AA104" s="177"/>
      <c r="AB104" s="177"/>
      <c r="AC104" s="177"/>
      <c r="AD104" s="177"/>
      <c r="AE104" s="177"/>
      <c r="AF104" s="177"/>
      <c r="AG104" s="177"/>
      <c r="AH104" s="177"/>
      <c r="AI104" s="177"/>
      <c r="AJ104" s="177"/>
      <c r="AK104" s="177"/>
      <c r="AL104" s="177"/>
      <c r="AM104" s="177"/>
      <c r="AN104" s="177"/>
      <c r="AO104" s="177"/>
      <c r="AP104" s="177"/>
      <c r="AQ104" s="177"/>
      <c r="AR104" s="177"/>
    </row>
    <row r="105" spans="2:83" s="158" customFormat="1" ht="18" customHeight="1">
      <c r="B105" s="282" t="s">
        <v>35</v>
      </c>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283"/>
      <c r="AT105" s="283"/>
      <c r="AU105" s="283"/>
      <c r="AV105" s="283"/>
      <c r="AW105" s="283"/>
      <c r="AX105" s="283"/>
      <c r="AY105" s="283"/>
      <c r="AZ105" s="283"/>
      <c r="BA105" s="283"/>
      <c r="BB105" s="283"/>
      <c r="BC105" s="283"/>
      <c r="BD105" s="283"/>
      <c r="BE105" s="283"/>
      <c r="BF105" s="283"/>
      <c r="BG105" s="283"/>
      <c r="BH105" s="283"/>
      <c r="BI105" s="283"/>
      <c r="BJ105" s="283"/>
      <c r="BK105" s="283"/>
      <c r="BL105" s="283"/>
      <c r="BM105" s="283"/>
      <c r="BN105" s="283"/>
      <c r="BO105" s="283"/>
      <c r="BP105" s="283"/>
      <c r="BQ105" s="283"/>
      <c r="BR105" s="283"/>
      <c r="BS105" s="283"/>
      <c r="BT105" s="283"/>
      <c r="BU105" s="283"/>
      <c r="BV105" s="283"/>
      <c r="BW105" s="283"/>
      <c r="BX105" s="283"/>
      <c r="BY105" s="283"/>
      <c r="BZ105" s="283"/>
      <c r="CA105" s="283"/>
      <c r="CB105" s="283"/>
      <c r="CC105" s="284"/>
    </row>
    <row r="106" spans="2:83" s="158" customFormat="1" ht="5.15" customHeight="1">
      <c r="B106" s="172"/>
      <c r="C106" s="171"/>
      <c r="D106" s="171"/>
      <c r="E106" s="171"/>
      <c r="F106" s="171"/>
      <c r="G106" s="171"/>
      <c r="H106" s="171"/>
      <c r="I106" s="171"/>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177"/>
      <c r="AQ106" s="177"/>
      <c r="AR106" s="177"/>
      <c r="AS106" s="177"/>
      <c r="AT106" s="177"/>
      <c r="AU106" s="177"/>
      <c r="AV106" s="177"/>
      <c r="AW106" s="177"/>
      <c r="AX106" s="177"/>
      <c r="AY106" s="177"/>
      <c r="AZ106" s="177"/>
      <c r="BA106" s="177"/>
      <c r="BB106" s="177"/>
      <c r="BC106" s="177"/>
      <c r="BD106" s="177"/>
      <c r="BE106" s="177"/>
      <c r="BF106" s="177"/>
      <c r="BG106" s="177"/>
      <c r="BH106" s="177"/>
      <c r="BI106" s="177"/>
      <c r="BJ106" s="177"/>
      <c r="BK106" s="177"/>
      <c r="BL106" s="177"/>
      <c r="BM106" s="177"/>
      <c r="BN106" s="177"/>
      <c r="BO106" s="177"/>
      <c r="BP106" s="177"/>
      <c r="BQ106" s="177"/>
      <c r="BR106" s="177"/>
      <c r="BS106" s="177"/>
      <c r="BT106" s="177"/>
      <c r="BU106" s="177"/>
      <c r="BV106" s="177"/>
      <c r="BW106" s="177"/>
      <c r="BX106" s="177"/>
      <c r="BY106" s="177"/>
      <c r="BZ106" s="177"/>
      <c r="CA106" s="177"/>
      <c r="CB106" s="177"/>
      <c r="CC106" s="181"/>
    </row>
    <row r="107" spans="2:83" s="158" customFormat="1" ht="15.5">
      <c r="B107" s="190"/>
      <c r="C107" s="171"/>
      <c r="D107" s="171"/>
      <c r="E107" s="177"/>
      <c r="F107" s="191"/>
      <c r="G107" s="191"/>
      <c r="H107" s="191"/>
      <c r="I107" s="191"/>
      <c r="J107" s="191"/>
      <c r="K107" s="177"/>
      <c r="L107" s="177"/>
      <c r="M107" s="194" t="s">
        <v>36</v>
      </c>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t="s">
        <v>37</v>
      </c>
      <c r="BA107" s="194"/>
      <c r="BB107" s="177"/>
      <c r="BC107" s="177"/>
      <c r="BD107" s="177"/>
      <c r="BE107" s="177"/>
      <c r="BF107" s="194"/>
      <c r="BH107" s="194"/>
      <c r="BI107" s="194"/>
      <c r="BJ107" s="194"/>
      <c r="BK107" s="194"/>
      <c r="BL107" s="194"/>
      <c r="BM107" s="194"/>
      <c r="BN107" s="194"/>
      <c r="BO107" s="194"/>
      <c r="BP107" s="194"/>
      <c r="BQ107" s="194"/>
      <c r="BR107" s="194"/>
      <c r="BS107" s="194"/>
      <c r="BT107" s="194"/>
      <c r="BU107" s="194"/>
      <c r="BV107" s="194"/>
      <c r="BW107" s="194"/>
      <c r="BX107" s="194"/>
      <c r="BY107" s="194"/>
      <c r="BZ107" s="194"/>
      <c r="CA107" s="194"/>
      <c r="CB107" s="194"/>
      <c r="CC107" s="202"/>
    </row>
    <row r="108" spans="2:83" s="158" customFormat="1" ht="5.15" customHeight="1">
      <c r="B108" s="172"/>
      <c r="C108" s="171"/>
      <c r="D108" s="171"/>
      <c r="E108" s="177"/>
      <c r="F108" s="178"/>
      <c r="G108" s="178"/>
      <c r="H108" s="178"/>
      <c r="I108" s="178"/>
      <c r="J108" s="178"/>
      <c r="K108" s="178"/>
      <c r="L108" s="178"/>
      <c r="M108" s="178"/>
      <c r="N108" s="178"/>
      <c r="O108" s="178"/>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c r="AK108" s="177"/>
      <c r="AL108" s="177"/>
      <c r="AM108" s="177"/>
      <c r="AN108" s="177"/>
      <c r="AO108" s="177"/>
      <c r="AP108" s="177"/>
      <c r="AQ108" s="177"/>
      <c r="AR108" s="177"/>
      <c r="AS108" s="177"/>
      <c r="AT108" s="177"/>
      <c r="AU108" s="177"/>
      <c r="AV108" s="177"/>
      <c r="AW108" s="177"/>
      <c r="AX108" s="177"/>
      <c r="AY108" s="177"/>
      <c r="AZ108" s="177"/>
      <c r="BA108" s="177"/>
      <c r="BB108" s="177"/>
      <c r="BC108" s="177"/>
      <c r="BD108" s="177"/>
      <c r="BE108" s="177"/>
      <c r="BF108" s="177"/>
      <c r="BG108" s="177"/>
      <c r="BH108" s="177"/>
      <c r="BI108" s="177"/>
      <c r="BJ108" s="177"/>
      <c r="BK108" s="177"/>
      <c r="BL108" s="177"/>
      <c r="BM108" s="177"/>
      <c r="BN108" s="177"/>
      <c r="BO108" s="177"/>
      <c r="BP108" s="177"/>
      <c r="BQ108" s="177"/>
      <c r="BR108" s="177"/>
      <c r="BS108" s="177"/>
      <c r="BT108" s="177"/>
      <c r="BU108" s="177"/>
      <c r="BV108" s="177"/>
      <c r="BW108" s="177"/>
      <c r="BX108" s="177"/>
      <c r="BY108" s="177"/>
      <c r="BZ108" s="177"/>
      <c r="CA108" s="177"/>
      <c r="CB108" s="177"/>
      <c r="CC108" s="181"/>
    </row>
    <row r="109" spans="2:83" s="158" customFormat="1" ht="14.5" customHeight="1">
      <c r="B109" s="172"/>
      <c r="C109" s="171"/>
      <c r="D109" s="171"/>
      <c r="E109" s="177"/>
      <c r="F109" s="177"/>
      <c r="G109" s="177"/>
      <c r="H109" s="177"/>
      <c r="I109" s="177"/>
      <c r="J109" s="177"/>
      <c r="K109" s="177"/>
      <c r="L109" s="177"/>
      <c r="M109" s="240" t="s">
        <v>38</v>
      </c>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197"/>
      <c r="AW109" s="243"/>
      <c r="AX109" s="243"/>
      <c r="AY109" s="243"/>
      <c r="AZ109" s="240" t="s">
        <v>39</v>
      </c>
      <c r="BA109" s="240"/>
      <c r="BB109" s="240"/>
      <c r="BC109" s="240"/>
      <c r="BD109" s="240"/>
      <c r="BE109" s="240"/>
      <c r="BF109" s="240"/>
      <c r="BG109" s="240"/>
      <c r="BH109" s="240"/>
      <c r="BI109" s="240"/>
      <c r="BJ109" s="240"/>
      <c r="BK109" s="240"/>
      <c r="BL109" s="240"/>
      <c r="BM109" s="240"/>
      <c r="BN109" s="240"/>
      <c r="BO109" s="240"/>
      <c r="BP109" s="240"/>
      <c r="BQ109" s="240"/>
      <c r="BR109" s="240"/>
      <c r="BS109" s="240"/>
      <c r="BT109" s="240"/>
      <c r="BU109" s="240"/>
      <c r="BV109" s="240"/>
      <c r="BW109" s="240"/>
      <c r="BX109" s="240"/>
      <c r="BY109" s="240"/>
      <c r="BZ109" s="240"/>
      <c r="CA109" s="240"/>
      <c r="CB109" s="240"/>
      <c r="CC109" s="203"/>
    </row>
    <row r="110" spans="2:83" s="158" customFormat="1">
      <c r="B110" s="172"/>
      <c r="C110" s="171"/>
      <c r="D110" s="171"/>
      <c r="E110" s="177"/>
      <c r="F110" s="177"/>
      <c r="G110" s="177"/>
      <c r="H110" s="177"/>
      <c r="I110" s="177"/>
      <c r="J110" s="177"/>
      <c r="K110" s="177"/>
      <c r="L110" s="177"/>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197"/>
      <c r="AW110" s="243"/>
      <c r="AX110" s="243"/>
      <c r="AY110" s="243"/>
      <c r="AZ110" s="240"/>
      <c r="BA110" s="240"/>
      <c r="BB110" s="240"/>
      <c r="BC110" s="240"/>
      <c r="BD110" s="240"/>
      <c r="BE110" s="240"/>
      <c r="BF110" s="240"/>
      <c r="BG110" s="240"/>
      <c r="BH110" s="240"/>
      <c r="BI110" s="240"/>
      <c r="BJ110" s="240"/>
      <c r="BK110" s="240"/>
      <c r="BL110" s="240"/>
      <c r="BM110" s="240"/>
      <c r="BN110" s="240"/>
      <c r="BO110" s="240"/>
      <c r="BP110" s="240"/>
      <c r="BQ110" s="240"/>
      <c r="BR110" s="240"/>
      <c r="BS110" s="240"/>
      <c r="BT110" s="240"/>
      <c r="BU110" s="240"/>
      <c r="BV110" s="240"/>
      <c r="BW110" s="240"/>
      <c r="BX110" s="240"/>
      <c r="BY110" s="240"/>
      <c r="BZ110" s="240"/>
      <c r="CA110" s="240"/>
      <c r="CB110" s="240"/>
      <c r="CC110" s="203"/>
    </row>
    <row r="111" spans="2:83" s="158" customFormat="1">
      <c r="B111" s="172"/>
      <c r="C111" s="171"/>
      <c r="D111" s="171"/>
      <c r="E111" s="177"/>
      <c r="F111" s="177"/>
      <c r="G111" s="177"/>
      <c r="H111" s="177"/>
      <c r="I111" s="177"/>
      <c r="J111" s="177"/>
      <c r="K111" s="177"/>
      <c r="L111" s="177"/>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197"/>
      <c r="AW111" s="243"/>
      <c r="AX111" s="243"/>
      <c r="AY111" s="243"/>
      <c r="AZ111" s="240"/>
      <c r="BA111" s="240"/>
      <c r="BB111" s="240"/>
      <c r="BC111" s="240"/>
      <c r="BD111" s="240"/>
      <c r="BE111" s="240"/>
      <c r="BF111" s="240"/>
      <c r="BG111" s="240"/>
      <c r="BH111" s="240"/>
      <c r="BI111" s="240"/>
      <c r="BJ111" s="240"/>
      <c r="BK111" s="240"/>
      <c r="BL111" s="240"/>
      <c r="BM111" s="240"/>
      <c r="BN111" s="240"/>
      <c r="BO111" s="240"/>
      <c r="BP111" s="240"/>
      <c r="BQ111" s="240"/>
      <c r="BR111" s="240"/>
      <c r="BS111" s="240"/>
      <c r="BT111" s="240"/>
      <c r="BU111" s="240"/>
      <c r="BV111" s="240"/>
      <c r="BW111" s="240"/>
      <c r="BX111" s="240"/>
      <c r="BY111" s="240"/>
      <c r="BZ111" s="240"/>
      <c r="CA111" s="240"/>
      <c r="CB111" s="240"/>
      <c r="CC111" s="203"/>
    </row>
    <row r="112" spans="2:83" s="158" customFormat="1">
      <c r="B112" s="172"/>
      <c r="C112" s="171"/>
      <c r="D112" s="171"/>
      <c r="E112" s="177"/>
      <c r="F112" s="177"/>
      <c r="G112" s="177"/>
      <c r="H112" s="177"/>
      <c r="I112" s="177"/>
      <c r="J112" s="177"/>
      <c r="K112" s="177"/>
      <c r="L112" s="177"/>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197"/>
      <c r="AW112" s="243"/>
      <c r="AX112" s="243"/>
      <c r="AY112" s="243"/>
      <c r="AZ112" s="240"/>
      <c r="BA112" s="240"/>
      <c r="BB112" s="240"/>
      <c r="BC112" s="240"/>
      <c r="BD112" s="240"/>
      <c r="BE112" s="240"/>
      <c r="BF112" s="240"/>
      <c r="BG112" s="240"/>
      <c r="BH112" s="240"/>
      <c r="BI112" s="240"/>
      <c r="BJ112" s="240"/>
      <c r="BK112" s="240"/>
      <c r="BL112" s="240"/>
      <c r="BM112" s="240"/>
      <c r="BN112" s="240"/>
      <c r="BO112" s="240"/>
      <c r="BP112" s="240"/>
      <c r="BQ112" s="240"/>
      <c r="BR112" s="240"/>
      <c r="BS112" s="240"/>
      <c r="BT112" s="240"/>
      <c r="BU112" s="240"/>
      <c r="BV112" s="240"/>
      <c r="BW112" s="240"/>
      <c r="BX112" s="240"/>
      <c r="BY112" s="240"/>
      <c r="BZ112" s="240"/>
      <c r="CA112" s="240"/>
      <c r="CB112" s="240"/>
      <c r="CC112" s="203"/>
    </row>
    <row r="113" spans="2:81" s="158" customFormat="1">
      <c r="B113" s="172"/>
      <c r="C113" s="171"/>
      <c r="D113" s="171"/>
      <c r="E113" s="177"/>
      <c r="F113" s="177"/>
      <c r="G113" s="177"/>
      <c r="H113" s="177"/>
      <c r="I113" s="177"/>
      <c r="J113" s="177"/>
      <c r="K113" s="177"/>
      <c r="L113" s="177"/>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197"/>
      <c r="AW113" s="243"/>
      <c r="AX113" s="243"/>
      <c r="AY113" s="243"/>
      <c r="AZ113" s="240"/>
      <c r="BA113" s="240"/>
      <c r="BB113" s="240"/>
      <c r="BC113" s="240"/>
      <c r="BD113" s="240"/>
      <c r="BE113" s="240"/>
      <c r="BF113" s="240"/>
      <c r="BG113" s="240"/>
      <c r="BH113" s="240"/>
      <c r="BI113" s="240"/>
      <c r="BJ113" s="240"/>
      <c r="BK113" s="240"/>
      <c r="BL113" s="240"/>
      <c r="BM113" s="240"/>
      <c r="BN113" s="240"/>
      <c r="BO113" s="240"/>
      <c r="BP113" s="240"/>
      <c r="BQ113" s="240"/>
      <c r="BR113" s="240"/>
      <c r="BS113" s="240"/>
      <c r="BT113" s="240"/>
      <c r="BU113" s="240"/>
      <c r="BV113" s="240"/>
      <c r="BW113" s="240"/>
      <c r="BX113" s="240"/>
      <c r="BY113" s="240"/>
      <c r="BZ113" s="240"/>
      <c r="CA113" s="240"/>
      <c r="CB113" s="240"/>
      <c r="CC113" s="203"/>
    </row>
    <row r="114" spans="2:81" s="158" customFormat="1">
      <c r="B114" s="172"/>
      <c r="C114" s="171"/>
      <c r="D114" s="171"/>
      <c r="E114" s="177"/>
      <c r="F114" s="177"/>
      <c r="G114" s="177"/>
      <c r="H114" s="177"/>
      <c r="I114" s="177"/>
      <c r="J114" s="177"/>
      <c r="K114" s="177"/>
      <c r="L114" s="177"/>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197"/>
      <c r="AW114" s="243"/>
      <c r="AX114" s="243"/>
      <c r="AY114" s="243"/>
      <c r="AZ114" s="240"/>
      <c r="BA114" s="240"/>
      <c r="BB114" s="240"/>
      <c r="BC114" s="240"/>
      <c r="BD114" s="240"/>
      <c r="BE114" s="240"/>
      <c r="BF114" s="240"/>
      <c r="BG114" s="240"/>
      <c r="BH114" s="240"/>
      <c r="BI114" s="240"/>
      <c r="BJ114" s="240"/>
      <c r="BK114" s="240"/>
      <c r="BL114" s="240"/>
      <c r="BM114" s="240"/>
      <c r="BN114" s="240"/>
      <c r="BO114" s="240"/>
      <c r="BP114" s="240"/>
      <c r="BQ114" s="240"/>
      <c r="BR114" s="240"/>
      <c r="BS114" s="240"/>
      <c r="BT114" s="240"/>
      <c r="BU114" s="240"/>
      <c r="BV114" s="240"/>
      <c r="BW114" s="240"/>
      <c r="BX114" s="240"/>
      <c r="BY114" s="240"/>
      <c r="BZ114" s="240"/>
      <c r="CA114" s="240"/>
      <c r="CB114" s="240"/>
      <c r="CC114" s="203"/>
    </row>
    <row r="115" spans="2:81" s="158" customFormat="1">
      <c r="B115" s="172"/>
      <c r="C115" s="171"/>
      <c r="D115" s="171"/>
      <c r="E115" s="177"/>
      <c r="F115" s="177"/>
      <c r="G115" s="177"/>
      <c r="H115" s="177"/>
      <c r="I115" s="177"/>
      <c r="J115" s="177"/>
      <c r="K115" s="177"/>
      <c r="L115" s="177"/>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197"/>
      <c r="AW115" s="243"/>
      <c r="AX115" s="243"/>
      <c r="AY115" s="243"/>
      <c r="AZ115" s="240"/>
      <c r="BA115" s="240"/>
      <c r="BB115" s="240"/>
      <c r="BC115" s="240"/>
      <c r="BD115" s="240"/>
      <c r="BE115" s="240"/>
      <c r="BF115" s="240"/>
      <c r="BG115" s="240"/>
      <c r="BH115" s="240"/>
      <c r="BI115" s="240"/>
      <c r="BJ115" s="240"/>
      <c r="BK115" s="240"/>
      <c r="BL115" s="240"/>
      <c r="BM115" s="240"/>
      <c r="BN115" s="240"/>
      <c r="BO115" s="240"/>
      <c r="BP115" s="240"/>
      <c r="BQ115" s="240"/>
      <c r="BR115" s="240"/>
      <c r="BS115" s="240"/>
      <c r="BT115" s="240"/>
      <c r="BU115" s="240"/>
      <c r="BV115" s="240"/>
      <c r="BW115" s="240"/>
      <c r="BX115" s="240"/>
      <c r="BY115" s="240"/>
      <c r="BZ115" s="240"/>
      <c r="CA115" s="240"/>
      <c r="CB115" s="240"/>
      <c r="CC115" s="203"/>
    </row>
    <row r="116" spans="2:81" s="158" customFormat="1">
      <c r="B116" s="172"/>
      <c r="C116" s="171"/>
      <c r="D116" s="171"/>
      <c r="E116" s="177"/>
      <c r="F116" s="177"/>
      <c r="G116" s="177"/>
      <c r="H116" s="177"/>
      <c r="I116" s="177"/>
      <c r="J116" s="177"/>
      <c r="K116" s="177"/>
      <c r="L116" s="177"/>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197"/>
      <c r="AW116" s="243"/>
      <c r="AX116" s="243"/>
      <c r="AY116" s="243"/>
      <c r="AZ116" s="240"/>
      <c r="BA116" s="240"/>
      <c r="BB116" s="240"/>
      <c r="BC116" s="240"/>
      <c r="BD116" s="240"/>
      <c r="BE116" s="240"/>
      <c r="BF116" s="240"/>
      <c r="BG116" s="240"/>
      <c r="BH116" s="240"/>
      <c r="BI116" s="240"/>
      <c r="BJ116" s="240"/>
      <c r="BK116" s="240"/>
      <c r="BL116" s="240"/>
      <c r="BM116" s="240"/>
      <c r="BN116" s="240"/>
      <c r="BO116" s="240"/>
      <c r="BP116" s="240"/>
      <c r="BQ116" s="240"/>
      <c r="BR116" s="240"/>
      <c r="BS116" s="240"/>
      <c r="BT116" s="240"/>
      <c r="BU116" s="240"/>
      <c r="BV116" s="240"/>
      <c r="BW116" s="240"/>
      <c r="BX116" s="240"/>
      <c r="BY116" s="240"/>
      <c r="BZ116" s="240"/>
      <c r="CA116" s="240"/>
      <c r="CB116" s="240"/>
      <c r="CC116" s="203"/>
    </row>
    <row r="117" spans="2:81" s="158" customFormat="1">
      <c r="B117" s="172"/>
      <c r="C117" s="171"/>
      <c r="D117" s="171"/>
      <c r="E117" s="177"/>
      <c r="F117" s="177"/>
      <c r="G117" s="177"/>
      <c r="H117" s="177"/>
      <c r="I117" s="177"/>
      <c r="J117" s="177"/>
      <c r="K117" s="177"/>
      <c r="L117" s="177"/>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197"/>
      <c r="AW117" s="243"/>
      <c r="AX117" s="243"/>
      <c r="AY117" s="243"/>
      <c r="AZ117" s="240"/>
      <c r="BA117" s="240"/>
      <c r="BB117" s="240"/>
      <c r="BC117" s="240"/>
      <c r="BD117" s="240"/>
      <c r="BE117" s="240"/>
      <c r="BF117" s="240"/>
      <c r="BG117" s="240"/>
      <c r="BH117" s="240"/>
      <c r="BI117" s="240"/>
      <c r="BJ117" s="240"/>
      <c r="BK117" s="240"/>
      <c r="BL117" s="240"/>
      <c r="BM117" s="240"/>
      <c r="BN117" s="240"/>
      <c r="BO117" s="240"/>
      <c r="BP117" s="240"/>
      <c r="BQ117" s="240"/>
      <c r="BR117" s="240"/>
      <c r="BS117" s="240"/>
      <c r="BT117" s="240"/>
      <c r="BU117" s="240"/>
      <c r="BV117" s="240"/>
      <c r="BW117" s="240"/>
      <c r="BX117" s="240"/>
      <c r="BY117" s="240"/>
      <c r="BZ117" s="240"/>
      <c r="CA117" s="240"/>
      <c r="CB117" s="240"/>
      <c r="CC117" s="203"/>
    </row>
    <row r="118" spans="2:81" s="158" customFormat="1">
      <c r="B118" s="172"/>
      <c r="C118" s="171"/>
      <c r="D118" s="171"/>
      <c r="E118" s="177"/>
      <c r="F118" s="177"/>
      <c r="G118" s="177"/>
      <c r="H118" s="177"/>
      <c r="I118" s="177"/>
      <c r="J118" s="177"/>
      <c r="K118" s="177"/>
      <c r="L118" s="177"/>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197"/>
      <c r="AW118" s="243"/>
      <c r="AX118" s="243"/>
      <c r="AY118" s="243"/>
      <c r="AZ118" s="240"/>
      <c r="BA118" s="240"/>
      <c r="BB118" s="240"/>
      <c r="BC118" s="240"/>
      <c r="BD118" s="240"/>
      <c r="BE118" s="240"/>
      <c r="BF118" s="240"/>
      <c r="BG118" s="240"/>
      <c r="BH118" s="240"/>
      <c r="BI118" s="240"/>
      <c r="BJ118" s="240"/>
      <c r="BK118" s="240"/>
      <c r="BL118" s="240"/>
      <c r="BM118" s="240"/>
      <c r="BN118" s="240"/>
      <c r="BO118" s="240"/>
      <c r="BP118" s="240"/>
      <c r="BQ118" s="240"/>
      <c r="BR118" s="240"/>
      <c r="BS118" s="240"/>
      <c r="BT118" s="240"/>
      <c r="BU118" s="240"/>
      <c r="BV118" s="240"/>
      <c r="BW118" s="240"/>
      <c r="BX118" s="240"/>
      <c r="BY118" s="240"/>
      <c r="BZ118" s="240"/>
      <c r="CA118" s="240"/>
      <c r="CB118" s="240"/>
      <c r="CC118" s="203"/>
    </row>
    <row r="119" spans="2:81" s="158" customFormat="1" ht="32.25" customHeight="1">
      <c r="B119" s="165"/>
      <c r="C119" s="192"/>
      <c r="D119" s="192"/>
      <c r="E119" s="193"/>
      <c r="F119" s="193"/>
      <c r="G119" s="193"/>
      <c r="H119" s="193"/>
      <c r="I119" s="193"/>
      <c r="J119" s="193"/>
      <c r="K119" s="193"/>
      <c r="L119" s="193"/>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242"/>
      <c r="AL119" s="242"/>
      <c r="AM119" s="242"/>
      <c r="AN119" s="242"/>
      <c r="AO119" s="242"/>
      <c r="AP119" s="242"/>
      <c r="AQ119" s="242"/>
      <c r="AR119" s="242"/>
      <c r="AS119" s="242"/>
      <c r="AT119" s="242"/>
      <c r="AU119" s="242"/>
      <c r="AV119" s="198"/>
      <c r="AW119" s="244"/>
      <c r="AX119" s="244"/>
      <c r="AY119" s="244"/>
      <c r="AZ119" s="242"/>
      <c r="BA119" s="242"/>
      <c r="BB119" s="242"/>
      <c r="BC119" s="242"/>
      <c r="BD119" s="242"/>
      <c r="BE119" s="242"/>
      <c r="BF119" s="242"/>
      <c r="BG119" s="242"/>
      <c r="BH119" s="242"/>
      <c r="BI119" s="242"/>
      <c r="BJ119" s="242"/>
      <c r="BK119" s="242"/>
      <c r="BL119" s="242"/>
      <c r="BM119" s="242"/>
      <c r="BN119" s="242"/>
      <c r="BO119" s="242"/>
      <c r="BP119" s="242"/>
      <c r="BQ119" s="242"/>
      <c r="BR119" s="242"/>
      <c r="BS119" s="242"/>
      <c r="BT119" s="242"/>
      <c r="BU119" s="242"/>
      <c r="BV119" s="242"/>
      <c r="BW119" s="242"/>
      <c r="BX119" s="242"/>
      <c r="BY119" s="242"/>
      <c r="BZ119" s="242"/>
      <c r="CA119" s="242"/>
      <c r="CB119" s="242"/>
      <c r="CC119" s="204"/>
    </row>
    <row r="120" spans="2:81" s="158" customFormat="1">
      <c r="B120" s="189"/>
      <c r="C120" s="170"/>
      <c r="D120" s="170"/>
      <c r="E120" s="170"/>
      <c r="F120" s="170"/>
      <c r="G120" s="170"/>
      <c r="H120" s="170"/>
      <c r="I120" s="170"/>
    </row>
    <row r="121" spans="2:81" s="158" customFormat="1" ht="18" customHeight="1">
      <c r="B121" s="282" t="s">
        <v>40</v>
      </c>
      <c r="C121" s="283"/>
      <c r="D121" s="283"/>
      <c r="E121" s="283"/>
      <c r="F121" s="283"/>
      <c r="G121" s="283"/>
      <c r="H121" s="283"/>
      <c r="I121" s="283"/>
      <c r="J121" s="283"/>
      <c r="K121" s="283"/>
      <c r="L121" s="283"/>
      <c r="M121" s="283"/>
      <c r="N121" s="283"/>
      <c r="O121" s="283"/>
      <c r="P121" s="283"/>
      <c r="Q121" s="283"/>
      <c r="R121" s="283"/>
      <c r="S121" s="283"/>
      <c r="T121" s="283"/>
      <c r="U121" s="283"/>
      <c r="V121" s="283"/>
      <c r="W121" s="283"/>
      <c r="X121" s="283"/>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283"/>
      <c r="BH121" s="283"/>
      <c r="BI121" s="283"/>
      <c r="BJ121" s="283"/>
      <c r="BK121" s="283"/>
      <c r="BL121" s="283"/>
      <c r="BM121" s="283"/>
      <c r="BN121" s="283"/>
      <c r="BO121" s="283"/>
      <c r="BP121" s="283"/>
      <c r="BQ121" s="283"/>
      <c r="BR121" s="283"/>
      <c r="BS121" s="283"/>
      <c r="BT121" s="283"/>
      <c r="BU121" s="283"/>
      <c r="BV121" s="283"/>
      <c r="BW121" s="283"/>
      <c r="BX121" s="283"/>
      <c r="BY121" s="283"/>
      <c r="BZ121" s="283"/>
      <c r="CA121" s="283"/>
      <c r="CB121" s="283"/>
      <c r="CC121" s="284"/>
    </row>
    <row r="122" spans="2:81" s="158" customFormat="1" ht="5.15" customHeight="1">
      <c r="B122" s="172"/>
      <c r="C122" s="171"/>
      <c r="D122" s="171"/>
      <c r="E122" s="171"/>
      <c r="F122" s="171"/>
      <c r="G122" s="171"/>
      <c r="H122" s="171"/>
      <c r="I122" s="171"/>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81"/>
    </row>
    <row r="123" spans="2:81" s="158" customFormat="1" ht="14.5" customHeight="1">
      <c r="B123" s="172"/>
      <c r="C123" s="288" t="s">
        <v>41</v>
      </c>
      <c r="D123" s="288"/>
      <c r="E123" s="288"/>
      <c r="F123" s="288"/>
      <c r="G123" s="288"/>
      <c r="H123" s="288"/>
      <c r="I123" s="288"/>
      <c r="J123" s="288"/>
      <c r="K123" s="288"/>
      <c r="L123" s="288"/>
      <c r="M123" s="288"/>
      <c r="N123" s="288"/>
      <c r="O123" s="288"/>
      <c r="P123" s="288"/>
      <c r="Q123" s="288"/>
      <c r="R123" s="288"/>
      <c r="S123" s="288"/>
      <c r="T123" s="288"/>
      <c r="U123" s="288"/>
      <c r="V123" s="288"/>
      <c r="W123" s="191"/>
      <c r="X123" s="288" t="s">
        <v>42</v>
      </c>
      <c r="Y123" s="288"/>
      <c r="Z123" s="288"/>
      <c r="AA123" s="288"/>
      <c r="AB123" s="288"/>
      <c r="AC123" s="288"/>
      <c r="AD123" s="288"/>
      <c r="AE123" s="288"/>
      <c r="AF123" s="288"/>
      <c r="AG123" s="288"/>
      <c r="AH123" s="288"/>
      <c r="AI123" s="288"/>
      <c r="AJ123" s="288"/>
      <c r="AK123" s="288"/>
      <c r="AL123" s="288"/>
      <c r="AM123" s="288"/>
      <c r="AN123" s="288"/>
      <c r="AO123" s="288"/>
      <c r="AP123" s="191"/>
      <c r="AQ123" s="289" t="s">
        <v>326</v>
      </c>
      <c r="AR123" s="289"/>
      <c r="AS123" s="289"/>
      <c r="AT123" s="289"/>
      <c r="AU123" s="289"/>
      <c r="AV123" s="289"/>
      <c r="AW123" s="289"/>
      <c r="AX123" s="289"/>
      <c r="AY123" s="289"/>
      <c r="AZ123" s="289"/>
      <c r="BA123" s="289"/>
      <c r="BB123" s="289"/>
      <c r="BC123" s="289"/>
      <c r="BD123" s="289"/>
      <c r="BE123" s="289"/>
      <c r="BF123" s="289"/>
      <c r="BG123" s="289"/>
      <c r="BH123" s="289"/>
      <c r="BI123" s="191"/>
      <c r="BJ123" s="288" t="s">
        <v>43</v>
      </c>
      <c r="BK123" s="288"/>
      <c r="BL123" s="288"/>
      <c r="BM123" s="288"/>
      <c r="BN123" s="288"/>
      <c r="BO123" s="288"/>
      <c r="BP123" s="288"/>
      <c r="BQ123" s="288"/>
      <c r="BR123" s="288"/>
      <c r="BS123" s="288"/>
      <c r="BT123" s="288"/>
      <c r="BU123" s="288"/>
      <c r="BV123" s="288"/>
      <c r="BW123" s="288"/>
      <c r="BX123" s="288"/>
      <c r="BY123" s="288"/>
      <c r="BZ123" s="288"/>
      <c r="CA123" s="288"/>
      <c r="CB123" s="288"/>
      <c r="CC123" s="205"/>
    </row>
    <row r="124" spans="2:81" s="158" customFormat="1" ht="15" customHeight="1">
      <c r="B124" s="172"/>
      <c r="C124" s="278" t="s">
        <v>44</v>
      </c>
      <c r="D124" s="278"/>
      <c r="E124" s="278"/>
      <c r="F124" s="278"/>
      <c r="G124" s="278"/>
      <c r="H124" s="278"/>
      <c r="I124" s="278"/>
      <c r="J124" s="278"/>
      <c r="K124" s="278"/>
      <c r="L124" s="278"/>
      <c r="M124" s="278"/>
      <c r="N124" s="278"/>
      <c r="O124" s="278"/>
      <c r="P124" s="278"/>
      <c r="Q124" s="278"/>
      <c r="R124" s="278"/>
      <c r="S124" s="278"/>
      <c r="T124" s="278"/>
      <c r="U124" s="278"/>
      <c r="V124" s="278"/>
      <c r="W124" s="195"/>
      <c r="X124" s="279" t="s">
        <v>45</v>
      </c>
      <c r="Y124" s="279"/>
      <c r="Z124" s="279"/>
      <c r="AA124" s="279"/>
      <c r="AB124" s="279"/>
      <c r="AC124" s="279"/>
      <c r="AD124" s="279"/>
      <c r="AE124" s="279"/>
      <c r="AF124" s="279"/>
      <c r="AG124" s="279"/>
      <c r="AH124" s="279"/>
      <c r="AI124" s="279"/>
      <c r="AJ124" s="279"/>
      <c r="AK124" s="279"/>
      <c r="AL124" s="279"/>
      <c r="AM124" s="279"/>
      <c r="AN124" s="279"/>
      <c r="AO124" s="279"/>
      <c r="AP124" s="164"/>
      <c r="AQ124" s="199" t="s">
        <v>46</v>
      </c>
      <c r="AR124" s="199"/>
      <c r="AS124" s="199"/>
      <c r="AT124" s="199"/>
      <c r="AU124" s="199"/>
      <c r="AV124" s="199"/>
      <c r="AW124" s="199"/>
      <c r="AX124" s="199"/>
      <c r="AY124" s="199"/>
      <c r="AZ124" s="199"/>
      <c r="BA124" s="199"/>
      <c r="BB124" s="199"/>
      <c r="BC124" s="199"/>
      <c r="BD124" s="199"/>
      <c r="BE124" s="199"/>
      <c r="BF124" s="199"/>
      <c r="BG124" s="199"/>
      <c r="BH124" s="199"/>
      <c r="BI124" s="199"/>
      <c r="BJ124" s="280" t="s">
        <v>47</v>
      </c>
      <c r="BK124" s="280"/>
      <c r="BL124" s="280"/>
      <c r="BM124" s="280"/>
      <c r="BN124" s="280"/>
      <c r="BO124" s="280"/>
      <c r="BP124" s="280"/>
      <c r="BQ124" s="280"/>
      <c r="BR124" s="280"/>
      <c r="BS124" s="280"/>
      <c r="BT124" s="280"/>
      <c r="BU124" s="280"/>
      <c r="BV124" s="280"/>
      <c r="BW124" s="280"/>
      <c r="BX124" s="280"/>
      <c r="BY124" s="280"/>
      <c r="BZ124" s="280"/>
      <c r="CA124" s="280"/>
      <c r="CB124" s="280"/>
      <c r="CC124" s="206"/>
    </row>
    <row r="125" spans="2:81" s="158" customFormat="1" ht="15" customHeight="1">
      <c r="B125" s="172"/>
      <c r="C125" s="278" t="s">
        <v>48</v>
      </c>
      <c r="D125" s="278"/>
      <c r="E125" s="278"/>
      <c r="F125" s="278"/>
      <c r="G125" s="278"/>
      <c r="H125" s="278"/>
      <c r="I125" s="278"/>
      <c r="J125" s="278"/>
      <c r="K125" s="278"/>
      <c r="L125" s="278"/>
      <c r="M125" s="278"/>
      <c r="N125" s="278"/>
      <c r="O125" s="278"/>
      <c r="P125" s="278"/>
      <c r="Q125" s="278"/>
      <c r="R125" s="278"/>
      <c r="S125" s="278"/>
      <c r="T125" s="278"/>
      <c r="U125" s="278"/>
      <c r="V125" s="278"/>
      <c r="W125" s="195"/>
      <c r="X125" s="279" t="s">
        <v>49</v>
      </c>
      <c r="Y125" s="279"/>
      <c r="Z125" s="279"/>
      <c r="AA125" s="279"/>
      <c r="AB125" s="279"/>
      <c r="AC125" s="279"/>
      <c r="AD125" s="279"/>
      <c r="AE125" s="279"/>
      <c r="AF125" s="279"/>
      <c r="AG125" s="279"/>
      <c r="AH125" s="279"/>
      <c r="AI125" s="279"/>
      <c r="AJ125" s="279"/>
      <c r="AK125" s="279"/>
      <c r="AL125" s="279"/>
      <c r="AM125" s="279"/>
      <c r="AN125" s="279"/>
      <c r="AO125" s="279"/>
      <c r="AP125" s="164"/>
      <c r="AQ125" s="281" t="s">
        <v>50</v>
      </c>
      <c r="AR125" s="281"/>
      <c r="AS125" s="281"/>
      <c r="AT125" s="281"/>
      <c r="AU125" s="281"/>
      <c r="AV125" s="281"/>
      <c r="AW125" s="281"/>
      <c r="AX125" s="281"/>
      <c r="AY125" s="281"/>
      <c r="AZ125" s="281"/>
      <c r="BA125" s="281"/>
      <c r="BB125" s="281"/>
      <c r="BC125" s="281"/>
      <c r="BD125" s="281"/>
      <c r="BE125" s="281"/>
      <c r="BF125" s="281"/>
      <c r="BG125" s="281"/>
      <c r="BH125" s="281"/>
      <c r="BI125" s="199"/>
      <c r="BJ125" s="280" t="s">
        <v>51</v>
      </c>
      <c r="BK125" s="280"/>
      <c r="BL125" s="280"/>
      <c r="BM125" s="280"/>
      <c r="BN125" s="280"/>
      <c r="BO125" s="280"/>
      <c r="BP125" s="280"/>
      <c r="BQ125" s="280"/>
      <c r="BR125" s="280"/>
      <c r="BS125" s="280"/>
      <c r="BT125" s="280"/>
      <c r="BU125" s="280"/>
      <c r="BV125" s="280"/>
      <c r="BW125" s="280"/>
      <c r="BX125" s="280"/>
      <c r="BY125" s="280"/>
      <c r="BZ125" s="280"/>
      <c r="CA125" s="280"/>
      <c r="CB125" s="280"/>
      <c r="CC125" s="206"/>
    </row>
    <row r="126" spans="2:81" s="158" customFormat="1">
      <c r="B126" s="172"/>
      <c r="C126" s="173"/>
      <c r="D126" s="171"/>
      <c r="E126" s="171"/>
      <c r="F126" s="171"/>
      <c r="G126" s="171"/>
      <c r="H126" s="171"/>
      <c r="I126" s="171"/>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7"/>
      <c r="BA126" s="177"/>
      <c r="BB126" s="177"/>
      <c r="BC126" s="177"/>
      <c r="BD126" s="177"/>
      <c r="BE126" s="177"/>
      <c r="BF126" s="177"/>
      <c r="BG126" s="177"/>
      <c r="BH126" s="177"/>
      <c r="BI126" s="177"/>
      <c r="BJ126" s="177"/>
      <c r="BK126" s="177"/>
      <c r="BL126" s="177"/>
      <c r="BM126" s="177"/>
      <c r="BN126" s="177"/>
      <c r="BO126" s="177"/>
      <c r="BP126" s="177"/>
      <c r="BQ126" s="200"/>
      <c r="BR126" s="200"/>
      <c r="BS126" s="200"/>
      <c r="BT126" s="200"/>
      <c r="BU126" s="200"/>
      <c r="BV126" s="200"/>
      <c r="BW126" s="200"/>
      <c r="BX126" s="200"/>
      <c r="BY126" s="200"/>
      <c r="BZ126" s="200"/>
      <c r="CA126" s="200"/>
      <c r="CB126" s="200"/>
      <c r="CC126" s="181"/>
    </row>
    <row r="127" spans="2:81" s="158" customFormat="1">
      <c r="B127" s="172"/>
      <c r="C127" s="173"/>
      <c r="D127" s="171"/>
      <c r="E127" s="171"/>
      <c r="F127" s="171"/>
      <c r="G127" s="171"/>
      <c r="H127" s="171"/>
      <c r="I127" s="171"/>
      <c r="J127" s="177"/>
      <c r="K127" s="177"/>
      <c r="L127" s="177"/>
      <c r="M127" s="177"/>
      <c r="N127" s="177"/>
      <c r="O127" s="177"/>
      <c r="P127" s="177"/>
      <c r="Q127" s="177"/>
      <c r="R127" s="177"/>
      <c r="S127" s="177"/>
      <c r="T127" s="177"/>
      <c r="U127" s="177"/>
      <c r="V127" s="177"/>
      <c r="W127" s="177"/>
      <c r="X127" s="177"/>
      <c r="Y127" s="177"/>
      <c r="Z127" s="177"/>
      <c r="AA127" s="177"/>
      <c r="AB127" s="177"/>
      <c r="BB127" s="177"/>
      <c r="BC127" s="177"/>
      <c r="BD127" s="177"/>
      <c r="BE127" s="177"/>
      <c r="BF127" s="177"/>
      <c r="BG127" s="177"/>
      <c r="BH127" s="177"/>
      <c r="BI127" s="177"/>
      <c r="BJ127" s="177"/>
      <c r="BK127" s="177"/>
      <c r="BL127" s="177"/>
      <c r="BM127" s="177"/>
      <c r="BN127" s="177"/>
      <c r="BO127" s="177"/>
      <c r="BP127" s="177"/>
      <c r="BQ127" s="177"/>
      <c r="BR127" s="177"/>
      <c r="BS127" s="177"/>
      <c r="BT127" s="177"/>
      <c r="BU127" s="177"/>
      <c r="BV127" s="177"/>
      <c r="BW127" s="177"/>
      <c r="BX127" s="177"/>
      <c r="BY127" s="177"/>
      <c r="BZ127" s="177"/>
      <c r="CA127" s="177"/>
      <c r="CB127" s="177"/>
      <c r="CC127" s="181"/>
    </row>
    <row r="128" spans="2:81" s="158" customFormat="1">
      <c r="B128" s="172"/>
      <c r="C128" s="173"/>
      <c r="D128" s="171"/>
      <c r="E128" s="171"/>
      <c r="F128" s="171"/>
      <c r="G128" s="171"/>
      <c r="H128" s="171"/>
      <c r="I128" s="171"/>
      <c r="J128" s="177"/>
      <c r="K128" s="177"/>
      <c r="L128" s="177"/>
      <c r="M128" s="177"/>
      <c r="N128" s="177"/>
      <c r="O128" s="177"/>
      <c r="P128" s="177"/>
      <c r="Q128" s="177"/>
      <c r="R128" s="177"/>
      <c r="S128" s="177"/>
      <c r="T128" s="177"/>
      <c r="U128" s="177"/>
      <c r="V128" s="177"/>
      <c r="W128" s="177"/>
      <c r="X128" s="177"/>
      <c r="Y128" s="177"/>
      <c r="Z128" s="177"/>
      <c r="AA128" s="177"/>
      <c r="AB128" s="177"/>
      <c r="BB128" s="177"/>
      <c r="BC128" s="177"/>
      <c r="BD128" s="177"/>
      <c r="BE128" s="177"/>
      <c r="BF128" s="177"/>
      <c r="BG128" s="177"/>
      <c r="BH128" s="177"/>
      <c r="BI128" s="177"/>
      <c r="BJ128" s="177"/>
      <c r="BK128" s="177"/>
      <c r="BL128" s="177"/>
      <c r="BM128" s="177"/>
      <c r="BN128" s="177"/>
      <c r="BO128" s="177"/>
      <c r="BP128" s="177"/>
      <c r="BQ128" s="177"/>
      <c r="BR128" s="177"/>
      <c r="BS128" s="177"/>
      <c r="BT128" s="177"/>
      <c r="BU128" s="177"/>
      <c r="BV128" s="177"/>
      <c r="BW128" s="177"/>
      <c r="BX128" s="177"/>
      <c r="BY128" s="177"/>
      <c r="BZ128" s="177"/>
      <c r="CA128" s="177"/>
      <c r="CB128" s="177"/>
      <c r="CC128" s="181"/>
    </row>
    <row r="129" spans="2:81" s="158" customFormat="1">
      <c r="B129" s="172"/>
      <c r="C129" s="173"/>
      <c r="D129" s="171"/>
      <c r="E129" s="171"/>
      <c r="F129" s="171"/>
      <c r="G129" s="171"/>
      <c r="H129" s="171"/>
      <c r="I129" s="171"/>
      <c r="J129" s="177"/>
      <c r="K129" s="177"/>
      <c r="L129" s="177"/>
      <c r="M129" s="177"/>
      <c r="N129" s="177"/>
      <c r="O129" s="177"/>
      <c r="P129" s="177"/>
      <c r="Q129" s="177"/>
      <c r="R129" s="177"/>
      <c r="S129" s="177"/>
      <c r="T129" s="177"/>
      <c r="U129" s="177"/>
      <c r="V129" s="177"/>
      <c r="W129" s="177"/>
      <c r="X129" s="177"/>
      <c r="Y129" s="177"/>
      <c r="Z129" s="177"/>
      <c r="AA129" s="177"/>
      <c r="AB129" s="177"/>
      <c r="BB129" s="177"/>
      <c r="BC129" s="177"/>
      <c r="BD129" s="177"/>
      <c r="BE129" s="177"/>
      <c r="BF129" s="177"/>
      <c r="BG129" s="177"/>
      <c r="BH129" s="177"/>
      <c r="BI129" s="177"/>
      <c r="BJ129" s="177"/>
      <c r="BK129" s="177"/>
      <c r="BL129" s="177"/>
      <c r="BM129" s="177"/>
      <c r="BN129" s="177"/>
      <c r="BO129" s="177"/>
      <c r="BP129" s="177"/>
      <c r="BQ129" s="177"/>
      <c r="BR129" s="177"/>
      <c r="BS129" s="177"/>
      <c r="BT129" s="177"/>
      <c r="BU129" s="177"/>
      <c r="BV129" s="177"/>
      <c r="BW129" s="177"/>
      <c r="BX129" s="177"/>
      <c r="BY129" s="177"/>
      <c r="BZ129" s="177"/>
      <c r="CA129" s="177"/>
      <c r="CB129" s="177"/>
      <c r="CC129" s="181"/>
    </row>
    <row r="130" spans="2:81" s="158" customFormat="1">
      <c r="B130" s="172"/>
      <c r="C130" s="173"/>
      <c r="D130" s="171"/>
      <c r="E130" s="171"/>
      <c r="F130" s="171"/>
      <c r="G130" s="171"/>
      <c r="H130" s="171"/>
      <c r="I130" s="171"/>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c r="AS130" s="177"/>
      <c r="AT130" s="177"/>
      <c r="AU130" s="177"/>
      <c r="AV130" s="177"/>
      <c r="AW130" s="177"/>
      <c r="AX130" s="177"/>
      <c r="AY130" s="177"/>
      <c r="AZ130" s="177"/>
      <c r="BA130" s="177"/>
      <c r="BB130" s="177"/>
      <c r="BC130" s="177"/>
      <c r="BD130" s="177"/>
      <c r="BE130" s="177"/>
      <c r="BF130" s="177"/>
      <c r="BG130" s="177"/>
      <c r="BH130" s="177"/>
      <c r="BI130" s="177"/>
      <c r="CC130" s="181"/>
    </row>
    <row r="131" spans="2:81" s="158" customFormat="1">
      <c r="B131" s="172"/>
      <c r="C131" s="173"/>
      <c r="D131" s="171"/>
      <c r="E131" s="171"/>
      <c r="F131" s="171"/>
      <c r="G131" s="171"/>
      <c r="H131" s="171"/>
      <c r="I131" s="171"/>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7"/>
      <c r="BA131" s="177"/>
      <c r="BB131" s="177"/>
      <c r="BC131" s="177"/>
      <c r="BD131" s="177"/>
      <c r="BE131" s="177"/>
      <c r="BF131" s="177"/>
      <c r="BG131" s="177"/>
      <c r="BH131" s="177"/>
      <c r="BI131" s="177"/>
      <c r="CC131" s="181"/>
    </row>
    <row r="132" spans="2:81" s="158" customFormat="1">
      <c r="B132" s="172"/>
      <c r="C132" s="173"/>
      <c r="D132" s="171"/>
      <c r="E132" s="171"/>
      <c r="F132" s="171"/>
      <c r="G132" s="171"/>
      <c r="H132" s="171"/>
      <c r="I132" s="171"/>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7"/>
      <c r="AZ132" s="177"/>
      <c r="BA132" s="177"/>
      <c r="BB132" s="177"/>
      <c r="BC132" s="177"/>
      <c r="BD132" s="177"/>
      <c r="BE132" s="177"/>
      <c r="BF132" s="177"/>
      <c r="BG132" s="177"/>
      <c r="BH132" s="177"/>
      <c r="BI132" s="177"/>
      <c r="CC132" s="181"/>
    </row>
    <row r="133" spans="2:81" s="158" customFormat="1">
      <c r="B133" s="172"/>
      <c r="C133" s="173"/>
      <c r="D133" s="171"/>
      <c r="E133" s="171"/>
      <c r="F133" s="171"/>
      <c r="G133" s="171"/>
      <c r="H133" s="171"/>
      <c r="I133" s="171"/>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177"/>
      <c r="AW133" s="177"/>
      <c r="AX133" s="177"/>
      <c r="AY133" s="177"/>
      <c r="AZ133" s="177"/>
      <c r="BA133" s="177"/>
      <c r="BB133" s="177"/>
      <c r="BC133" s="177"/>
      <c r="BD133" s="177"/>
      <c r="BE133" s="177"/>
      <c r="BF133" s="177"/>
      <c r="BG133" s="177"/>
      <c r="BH133" s="177"/>
      <c r="BI133" s="177"/>
      <c r="BJ133" s="177"/>
      <c r="BK133" s="177"/>
      <c r="BL133" s="177"/>
      <c r="BM133" s="177"/>
      <c r="BN133" s="177"/>
      <c r="BO133" s="177"/>
      <c r="BP133" s="177"/>
      <c r="BQ133" s="177"/>
      <c r="BR133" s="177"/>
      <c r="BS133" s="177"/>
      <c r="BT133" s="177"/>
      <c r="BU133" s="177"/>
      <c r="BV133" s="177"/>
      <c r="BW133" s="177"/>
      <c r="BX133" s="177"/>
      <c r="BY133" s="177"/>
      <c r="BZ133" s="177"/>
      <c r="CA133" s="177"/>
      <c r="CB133" s="177"/>
      <c r="CC133" s="181"/>
    </row>
    <row r="134" spans="2:81" s="158" customFormat="1">
      <c r="B134" s="165"/>
      <c r="C134" s="166"/>
      <c r="D134" s="192"/>
      <c r="E134" s="192"/>
      <c r="F134" s="192"/>
      <c r="G134" s="192"/>
      <c r="H134" s="192"/>
      <c r="I134" s="192"/>
      <c r="J134" s="193"/>
      <c r="K134" s="193"/>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c r="AM134" s="193"/>
      <c r="AN134" s="193"/>
      <c r="AO134" s="193"/>
      <c r="AP134" s="193"/>
      <c r="AQ134" s="193"/>
      <c r="AR134" s="193"/>
      <c r="AS134" s="193"/>
      <c r="AT134" s="193"/>
      <c r="AU134" s="193"/>
      <c r="AV134" s="193"/>
      <c r="AW134" s="193"/>
      <c r="AX134" s="193"/>
      <c r="AY134" s="193"/>
      <c r="AZ134" s="193"/>
      <c r="BA134" s="193"/>
      <c r="BB134" s="193"/>
      <c r="BC134" s="193"/>
      <c r="BD134" s="193"/>
      <c r="BE134" s="193"/>
      <c r="BF134" s="193"/>
      <c r="BG134" s="193"/>
      <c r="BH134" s="193"/>
      <c r="BI134" s="193"/>
      <c r="BJ134" s="193"/>
      <c r="BK134" s="193"/>
      <c r="BL134" s="193"/>
      <c r="BM134" s="193"/>
      <c r="BN134" s="193"/>
      <c r="BO134" s="193"/>
      <c r="BP134" s="193"/>
      <c r="BQ134" s="193"/>
      <c r="BR134" s="193"/>
      <c r="BS134" s="193"/>
      <c r="BT134" s="193"/>
      <c r="BU134" s="193"/>
      <c r="BV134" s="193"/>
      <c r="BW134" s="193"/>
      <c r="BX134" s="193"/>
      <c r="BY134" s="193"/>
      <c r="BZ134" s="193"/>
      <c r="CA134" s="193"/>
      <c r="CB134" s="193"/>
      <c r="CC134" s="201"/>
    </row>
    <row r="135" spans="2:81" s="158" customFormat="1">
      <c r="B135" s="189"/>
      <c r="C135" s="189"/>
      <c r="D135" s="170"/>
      <c r="E135" s="170"/>
      <c r="F135" s="170"/>
      <c r="G135" s="170"/>
      <c r="H135" s="170"/>
      <c r="I135" s="170"/>
    </row>
    <row r="136" spans="2:81" s="158" customFormat="1" ht="18" customHeight="1">
      <c r="B136" s="282" t="s">
        <v>52</v>
      </c>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83"/>
      <c r="AD136" s="283"/>
      <c r="AE136" s="283"/>
      <c r="AF136" s="283"/>
      <c r="AG136" s="283"/>
      <c r="AH136" s="283"/>
      <c r="AI136" s="283"/>
      <c r="AJ136" s="283"/>
      <c r="AK136" s="283"/>
      <c r="AL136" s="283"/>
      <c r="AM136" s="283"/>
      <c r="AN136" s="283"/>
      <c r="AO136" s="283"/>
      <c r="AP136" s="283"/>
      <c r="AQ136" s="283"/>
      <c r="AR136" s="283"/>
      <c r="AS136" s="283"/>
      <c r="AT136" s="283"/>
      <c r="AU136" s="283"/>
      <c r="AV136" s="283"/>
      <c r="AW136" s="283"/>
      <c r="AX136" s="283"/>
      <c r="AY136" s="283"/>
      <c r="AZ136" s="283"/>
      <c r="BA136" s="283"/>
      <c r="BB136" s="283"/>
      <c r="BC136" s="283"/>
      <c r="BD136" s="283"/>
      <c r="BE136" s="283"/>
      <c r="BF136" s="283"/>
      <c r="BG136" s="283"/>
      <c r="BH136" s="283"/>
      <c r="BI136" s="283"/>
      <c r="BJ136" s="283"/>
      <c r="BK136" s="283"/>
      <c r="BL136" s="283"/>
      <c r="BM136" s="283"/>
      <c r="BN136" s="283"/>
      <c r="BO136" s="283"/>
      <c r="BP136" s="283"/>
      <c r="BQ136" s="283"/>
      <c r="BR136" s="283"/>
      <c r="BS136" s="283"/>
      <c r="BT136" s="283"/>
      <c r="BU136" s="283"/>
      <c r="BV136" s="283"/>
      <c r="BW136" s="283"/>
      <c r="BX136" s="283"/>
      <c r="BY136" s="283"/>
      <c r="BZ136" s="283"/>
      <c r="CA136" s="283"/>
      <c r="CB136" s="283"/>
      <c r="CC136" s="284"/>
    </row>
    <row r="137" spans="2:81" s="158" customFormat="1" ht="5.15" customHeight="1">
      <c r="B137" s="172"/>
      <c r="C137" s="171"/>
      <c r="D137" s="171"/>
      <c r="E137" s="171"/>
      <c r="F137" s="171"/>
      <c r="G137" s="171"/>
      <c r="H137" s="171"/>
      <c r="I137" s="171"/>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177"/>
      <c r="AK137" s="177"/>
      <c r="AL137" s="177"/>
      <c r="AM137" s="177"/>
      <c r="AN137" s="177"/>
      <c r="AO137" s="177"/>
      <c r="AP137" s="177"/>
      <c r="AQ137" s="177"/>
      <c r="AR137" s="177"/>
      <c r="AS137" s="177"/>
      <c r="AT137" s="177"/>
      <c r="AU137" s="177"/>
      <c r="AV137" s="177"/>
      <c r="AW137" s="177"/>
      <c r="AX137" s="177"/>
      <c r="AY137" s="177"/>
      <c r="AZ137" s="177"/>
      <c r="BA137" s="177"/>
      <c r="BB137" s="177"/>
      <c r="BC137" s="177"/>
      <c r="BD137" s="177"/>
      <c r="BE137" s="177"/>
      <c r="BF137" s="177"/>
      <c r="BG137" s="177"/>
      <c r="BH137" s="177"/>
      <c r="BI137" s="177"/>
      <c r="BJ137" s="177"/>
      <c r="BK137" s="177"/>
      <c r="BL137" s="177"/>
      <c r="BM137" s="177"/>
      <c r="BN137" s="177"/>
      <c r="BO137" s="177"/>
      <c r="BP137" s="177"/>
      <c r="BQ137" s="177"/>
      <c r="BR137" s="177"/>
      <c r="BS137" s="177"/>
      <c r="BT137" s="177"/>
      <c r="BU137" s="177"/>
      <c r="BV137" s="177"/>
      <c r="BW137" s="177"/>
      <c r="BX137" s="177"/>
      <c r="BY137" s="177"/>
      <c r="BZ137" s="177"/>
      <c r="CA137" s="177"/>
      <c r="CB137" s="177"/>
      <c r="CC137" s="181"/>
    </row>
    <row r="138" spans="2:81" s="158" customFormat="1" ht="16.5">
      <c r="B138" s="207" t="s">
        <v>53</v>
      </c>
      <c r="C138" s="177"/>
      <c r="D138" s="171"/>
      <c r="E138" s="171"/>
      <c r="F138" s="171"/>
      <c r="G138" s="208" t="s">
        <v>54</v>
      </c>
      <c r="H138" s="171"/>
      <c r="I138" s="171"/>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7"/>
      <c r="BA138" s="177"/>
      <c r="BB138" s="177"/>
      <c r="BC138" s="177"/>
      <c r="BD138" s="177"/>
      <c r="BE138" s="177"/>
      <c r="BF138" s="177"/>
      <c r="BG138" s="177"/>
      <c r="BH138" s="177"/>
      <c r="BI138" s="177"/>
      <c r="BJ138" s="177"/>
      <c r="BK138" s="177"/>
      <c r="BL138" s="177"/>
      <c r="BM138" s="177"/>
      <c r="BN138" s="177"/>
      <c r="BO138" s="177"/>
      <c r="BP138" s="177"/>
      <c r="BQ138" s="177"/>
      <c r="BR138" s="177"/>
      <c r="BS138" s="177"/>
      <c r="BT138" s="177"/>
      <c r="BU138" s="177"/>
      <c r="BV138" s="177"/>
      <c r="BW138" s="177"/>
      <c r="BX138" s="177"/>
      <c r="BY138" s="177"/>
      <c r="BZ138" s="177"/>
      <c r="CA138" s="177"/>
      <c r="CB138" s="177"/>
      <c r="CC138" s="181"/>
    </row>
    <row r="139" spans="2:81" s="158" customFormat="1" ht="16.5">
      <c r="B139" s="207" t="s">
        <v>55</v>
      </c>
      <c r="C139" s="177"/>
      <c r="D139" s="171"/>
      <c r="E139" s="171"/>
      <c r="F139" s="171"/>
      <c r="G139" s="208" t="s">
        <v>56</v>
      </c>
      <c r="H139" s="171"/>
      <c r="I139" s="171"/>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7"/>
      <c r="BA139" s="177"/>
      <c r="BB139" s="177"/>
      <c r="BC139" s="177"/>
      <c r="BD139" s="177"/>
      <c r="BE139" s="177"/>
      <c r="BF139" s="177"/>
      <c r="BG139" s="177"/>
      <c r="BH139" s="177"/>
      <c r="BI139" s="177"/>
      <c r="BJ139" s="177"/>
      <c r="BK139" s="177"/>
      <c r="BL139" s="177"/>
      <c r="BM139" s="177"/>
      <c r="BN139" s="177"/>
      <c r="BO139" s="177"/>
      <c r="BP139" s="177"/>
      <c r="BQ139" s="177"/>
      <c r="BR139" s="177"/>
      <c r="BS139" s="177"/>
      <c r="BT139" s="177"/>
      <c r="BU139" s="177"/>
      <c r="BV139" s="177"/>
      <c r="BW139" s="177"/>
      <c r="BX139" s="177"/>
      <c r="BY139" s="177"/>
      <c r="BZ139" s="177"/>
      <c r="CA139" s="177"/>
      <c r="CB139" s="177"/>
      <c r="CC139" s="181"/>
    </row>
    <row r="140" spans="2:81" s="158" customFormat="1">
      <c r="B140" s="209" t="s">
        <v>57</v>
      </c>
      <c r="C140" s="177"/>
      <c r="D140" s="171"/>
      <c r="E140" s="171"/>
      <c r="F140" s="171"/>
      <c r="G140" s="183" t="s">
        <v>58</v>
      </c>
      <c r="H140" s="171"/>
      <c r="I140" s="171"/>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177"/>
      <c r="AV140" s="177"/>
      <c r="AW140" s="177"/>
      <c r="AX140" s="177"/>
      <c r="AY140" s="177"/>
      <c r="AZ140" s="177"/>
      <c r="BA140" s="177"/>
      <c r="BB140" s="177"/>
      <c r="BC140" s="177"/>
      <c r="BD140" s="177"/>
      <c r="BE140" s="177"/>
      <c r="BF140" s="177"/>
      <c r="BG140" s="177"/>
      <c r="BH140" s="177"/>
      <c r="BI140" s="177"/>
      <c r="BJ140" s="177"/>
      <c r="BK140" s="177"/>
      <c r="BL140" s="177"/>
      <c r="BM140" s="177"/>
      <c r="BN140" s="177"/>
      <c r="BO140" s="177"/>
      <c r="BP140" s="177"/>
      <c r="BQ140" s="177"/>
      <c r="BR140" s="177"/>
      <c r="BS140" s="177"/>
      <c r="BT140" s="177"/>
      <c r="BU140" s="177"/>
      <c r="BV140" s="177"/>
      <c r="BW140" s="177"/>
      <c r="BX140" s="177"/>
      <c r="BY140" s="177"/>
      <c r="BZ140" s="177"/>
      <c r="CA140" s="177"/>
      <c r="CB140" s="177"/>
      <c r="CC140" s="181"/>
    </row>
    <row r="141" spans="2:81" s="158" customFormat="1">
      <c r="B141" s="209" t="s">
        <v>59</v>
      </c>
      <c r="C141" s="177"/>
      <c r="D141" s="171"/>
      <c r="E141" s="171"/>
      <c r="F141" s="171"/>
      <c r="G141" s="183" t="s">
        <v>60</v>
      </c>
      <c r="H141" s="171"/>
      <c r="I141" s="171"/>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177"/>
      <c r="AK141" s="177"/>
      <c r="AL141" s="177"/>
      <c r="AM141" s="177"/>
      <c r="AN141" s="177"/>
      <c r="AO141" s="177"/>
      <c r="AP141" s="177"/>
      <c r="AQ141" s="177"/>
      <c r="AR141" s="177"/>
      <c r="AS141" s="177"/>
      <c r="AT141" s="177"/>
      <c r="AU141" s="177"/>
      <c r="AV141" s="177"/>
      <c r="AW141" s="177"/>
      <c r="AX141" s="177"/>
      <c r="AY141" s="177"/>
      <c r="AZ141" s="177"/>
      <c r="BA141" s="177"/>
      <c r="BB141" s="177"/>
      <c r="BC141" s="177"/>
      <c r="BD141" s="177"/>
      <c r="BE141" s="177"/>
      <c r="BF141" s="177"/>
      <c r="BG141" s="177"/>
      <c r="BH141" s="177"/>
      <c r="BI141" s="177"/>
      <c r="BJ141" s="177"/>
      <c r="BK141" s="177"/>
      <c r="BL141" s="177"/>
      <c r="BM141" s="177"/>
      <c r="BN141" s="177"/>
      <c r="BO141" s="177"/>
      <c r="BP141" s="177"/>
      <c r="BQ141" s="177"/>
      <c r="BR141" s="177"/>
      <c r="BS141" s="177"/>
      <c r="BT141" s="177"/>
      <c r="BU141" s="177"/>
      <c r="BV141" s="177"/>
      <c r="BW141" s="177"/>
      <c r="BX141" s="177"/>
      <c r="BY141" s="177"/>
      <c r="BZ141" s="177"/>
      <c r="CA141" s="177"/>
      <c r="CB141" s="177"/>
      <c r="CC141" s="181"/>
    </row>
    <row r="142" spans="2:81" s="158" customFormat="1">
      <c r="B142" s="209" t="s">
        <v>61</v>
      </c>
      <c r="C142" s="177"/>
      <c r="D142" s="171"/>
      <c r="E142" s="171"/>
      <c r="F142" s="171"/>
      <c r="G142" s="210" t="s">
        <v>62</v>
      </c>
      <c r="H142" s="171"/>
      <c r="I142" s="171"/>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7"/>
      <c r="BA142" s="177"/>
      <c r="BB142" s="177"/>
      <c r="BC142" s="177"/>
      <c r="BD142" s="177"/>
      <c r="BE142" s="177"/>
      <c r="BF142" s="177"/>
      <c r="BG142" s="177"/>
      <c r="BH142" s="177"/>
      <c r="BI142" s="177"/>
      <c r="BJ142" s="177"/>
      <c r="BK142" s="177"/>
      <c r="BL142" s="177"/>
      <c r="BM142" s="177"/>
      <c r="BN142" s="177"/>
      <c r="BO142" s="177"/>
      <c r="BP142" s="177"/>
      <c r="BQ142" s="177"/>
      <c r="BR142" s="177"/>
      <c r="BS142" s="177"/>
      <c r="BT142" s="177"/>
      <c r="BU142" s="177"/>
      <c r="BV142" s="177"/>
      <c r="BW142" s="177"/>
      <c r="BX142" s="177"/>
      <c r="BY142" s="177"/>
      <c r="BZ142" s="177"/>
      <c r="CA142" s="177"/>
      <c r="CB142" s="177"/>
      <c r="CC142" s="181"/>
    </row>
    <row r="143" spans="2:81" s="158" customFormat="1">
      <c r="B143" s="209" t="s">
        <v>63</v>
      </c>
      <c r="C143" s="177"/>
      <c r="D143" s="171"/>
      <c r="E143" s="171"/>
      <c r="F143" s="171"/>
      <c r="G143" s="158" t="s">
        <v>64</v>
      </c>
      <c r="H143" s="171"/>
      <c r="I143" s="171"/>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7"/>
      <c r="BA143" s="177"/>
      <c r="BB143" s="177"/>
      <c r="BC143" s="177"/>
      <c r="BD143" s="177"/>
      <c r="BE143" s="177"/>
      <c r="BF143" s="177"/>
      <c r="BG143" s="177"/>
      <c r="BH143" s="177"/>
      <c r="BI143" s="177"/>
      <c r="BJ143" s="177"/>
      <c r="BK143" s="177"/>
      <c r="BL143" s="177"/>
      <c r="BM143" s="177"/>
      <c r="BN143" s="177"/>
      <c r="BO143" s="177"/>
      <c r="BP143" s="177"/>
      <c r="BQ143" s="177"/>
      <c r="BR143" s="177"/>
      <c r="BS143" s="177"/>
      <c r="BT143" s="177"/>
      <c r="BU143" s="177"/>
      <c r="BV143" s="177"/>
      <c r="BW143" s="177"/>
      <c r="BX143" s="177"/>
      <c r="BY143" s="177"/>
      <c r="BZ143" s="177"/>
      <c r="CA143" s="177"/>
      <c r="CB143" s="177"/>
      <c r="CC143" s="181"/>
    </row>
    <row r="144" spans="2:81" s="158" customFormat="1">
      <c r="B144" s="209" t="s">
        <v>65</v>
      </c>
      <c r="C144" s="177"/>
      <c r="D144" s="171"/>
      <c r="E144" s="171"/>
      <c r="F144" s="171"/>
      <c r="G144" s="183" t="s">
        <v>66</v>
      </c>
      <c r="H144" s="171"/>
      <c r="I144" s="171"/>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7"/>
      <c r="BA144" s="177"/>
      <c r="BB144" s="177"/>
      <c r="BC144" s="177"/>
      <c r="BD144" s="177"/>
      <c r="BE144" s="177"/>
      <c r="BF144" s="177"/>
      <c r="BG144" s="177"/>
      <c r="BH144" s="177"/>
      <c r="BI144" s="177"/>
      <c r="BJ144" s="177"/>
      <c r="BK144" s="177"/>
      <c r="BL144" s="177"/>
      <c r="BM144" s="177"/>
      <c r="BN144" s="177"/>
      <c r="BO144" s="177"/>
      <c r="BP144" s="177"/>
      <c r="BQ144" s="177"/>
      <c r="BR144" s="177"/>
      <c r="BS144" s="177"/>
      <c r="BT144" s="177"/>
      <c r="BU144" s="177"/>
      <c r="BV144" s="177"/>
      <c r="BW144" s="177"/>
      <c r="BX144" s="177"/>
      <c r="BY144" s="177"/>
      <c r="BZ144" s="177"/>
      <c r="CA144" s="177"/>
      <c r="CB144" s="177"/>
      <c r="CC144" s="181"/>
    </row>
    <row r="145" spans="2:81" s="158" customFormat="1">
      <c r="B145" s="209" t="s">
        <v>67</v>
      </c>
      <c r="C145" s="177"/>
      <c r="D145" s="171"/>
      <c r="E145" s="171"/>
      <c r="F145" s="171"/>
      <c r="G145" s="183" t="s">
        <v>68</v>
      </c>
      <c r="H145" s="171"/>
      <c r="I145" s="171"/>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7"/>
      <c r="BA145" s="177"/>
      <c r="BB145" s="177"/>
      <c r="BC145" s="177"/>
      <c r="BD145" s="177"/>
      <c r="BE145" s="177"/>
      <c r="BF145" s="177"/>
      <c r="BG145" s="177"/>
      <c r="BH145" s="177"/>
      <c r="BI145" s="177"/>
      <c r="BJ145" s="177"/>
      <c r="BK145" s="177"/>
      <c r="BL145" s="177"/>
      <c r="BM145" s="177"/>
      <c r="BN145" s="177"/>
      <c r="BO145" s="177"/>
      <c r="BP145" s="177"/>
      <c r="BQ145" s="177"/>
      <c r="BR145" s="177"/>
      <c r="BS145" s="177"/>
      <c r="BT145" s="177"/>
      <c r="BU145" s="177"/>
      <c r="BV145" s="177"/>
      <c r="BW145" s="177"/>
      <c r="BX145" s="177"/>
      <c r="BY145" s="177"/>
      <c r="BZ145" s="177"/>
      <c r="CA145" s="177"/>
      <c r="CB145" s="177"/>
      <c r="CC145" s="181"/>
    </row>
    <row r="146" spans="2:81" s="158" customFormat="1">
      <c r="B146" s="211" t="s">
        <v>69</v>
      </c>
      <c r="C146" s="177"/>
      <c r="D146" s="171"/>
      <c r="E146" s="171"/>
      <c r="F146" s="171"/>
      <c r="G146" s="183" t="s">
        <v>70</v>
      </c>
      <c r="H146" s="171"/>
      <c r="I146" s="171"/>
      <c r="J146" s="177"/>
      <c r="K146" s="177"/>
      <c r="L146" s="177"/>
      <c r="M146" s="177"/>
      <c r="N146" s="177"/>
      <c r="O146" s="177"/>
      <c r="P146" s="177"/>
      <c r="Q146" s="177"/>
      <c r="R146" s="177"/>
      <c r="S146" s="177"/>
      <c r="T146" s="177"/>
      <c r="U146" s="177"/>
      <c r="V146" s="177"/>
      <c r="W146" s="177"/>
      <c r="X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7"/>
      <c r="BA146" s="177"/>
      <c r="BB146" s="177"/>
      <c r="BC146" s="177"/>
      <c r="BD146" s="177"/>
      <c r="BE146" s="177"/>
      <c r="BF146" s="177"/>
      <c r="BG146" s="177"/>
      <c r="BH146" s="177"/>
      <c r="BI146" s="177"/>
      <c r="BJ146" s="177"/>
      <c r="BK146" s="177"/>
      <c r="BL146" s="177"/>
      <c r="BM146" s="177"/>
      <c r="BN146" s="177"/>
      <c r="BO146" s="177"/>
      <c r="BP146" s="177"/>
      <c r="BQ146" s="177"/>
      <c r="BR146" s="177"/>
      <c r="BS146" s="177"/>
      <c r="BT146" s="177"/>
      <c r="BU146" s="177"/>
      <c r="BV146" s="177"/>
      <c r="BW146" s="177"/>
      <c r="BX146" s="177"/>
      <c r="BY146" s="177"/>
      <c r="BZ146" s="177"/>
      <c r="CA146" s="177"/>
      <c r="CB146" s="177"/>
      <c r="CC146" s="181"/>
    </row>
    <row r="147" spans="2:81" s="158" customFormat="1">
      <c r="B147" s="211" t="s">
        <v>71</v>
      </c>
      <c r="C147" s="177"/>
      <c r="D147" s="171"/>
      <c r="E147" s="171"/>
      <c r="F147" s="171"/>
      <c r="G147" s="183" t="s">
        <v>72</v>
      </c>
      <c r="H147" s="171"/>
      <c r="I147" s="171"/>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c r="AT147" s="177"/>
      <c r="AU147" s="177"/>
      <c r="AV147" s="177"/>
      <c r="AW147" s="177"/>
      <c r="AX147" s="177"/>
      <c r="AY147" s="177"/>
      <c r="AZ147" s="177"/>
      <c r="BA147" s="177"/>
      <c r="BB147" s="177"/>
      <c r="BC147" s="177"/>
      <c r="BD147" s="177"/>
      <c r="BE147" s="177"/>
      <c r="BF147" s="177"/>
      <c r="BG147" s="177"/>
      <c r="BH147" s="177"/>
      <c r="BI147" s="177"/>
      <c r="BJ147" s="177"/>
      <c r="BK147" s="177"/>
      <c r="BL147" s="177"/>
      <c r="BM147" s="177"/>
      <c r="BN147" s="177"/>
      <c r="BO147" s="177"/>
      <c r="BP147" s="177"/>
      <c r="BQ147" s="177"/>
      <c r="BR147" s="177"/>
      <c r="BS147" s="177"/>
      <c r="BT147" s="177"/>
      <c r="BU147" s="177"/>
      <c r="BV147" s="177"/>
      <c r="BW147" s="177"/>
      <c r="BX147" s="177"/>
      <c r="BY147" s="177"/>
      <c r="BZ147" s="177"/>
      <c r="CA147" s="177"/>
      <c r="CB147" s="177"/>
      <c r="CC147" s="181"/>
    </row>
    <row r="148" spans="2:81" s="158" customFormat="1">
      <c r="B148" s="209" t="s">
        <v>73</v>
      </c>
      <c r="C148" s="177"/>
      <c r="D148" s="171"/>
      <c r="E148" s="171"/>
      <c r="F148" s="171"/>
      <c r="G148" s="210" t="s">
        <v>74</v>
      </c>
      <c r="H148" s="171"/>
      <c r="I148" s="171"/>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c r="AT148" s="177"/>
      <c r="AU148" s="177"/>
      <c r="AV148" s="177"/>
      <c r="AW148" s="177"/>
      <c r="AX148" s="177"/>
      <c r="AY148" s="177"/>
      <c r="AZ148" s="177"/>
      <c r="BA148" s="177"/>
      <c r="BB148" s="177"/>
      <c r="BC148" s="177"/>
      <c r="BD148" s="177"/>
      <c r="BE148" s="177"/>
      <c r="BF148" s="177"/>
      <c r="BG148" s="177"/>
      <c r="BH148" s="177"/>
      <c r="BI148" s="177"/>
      <c r="BJ148" s="177"/>
      <c r="BK148" s="177"/>
      <c r="BL148" s="177"/>
      <c r="BM148" s="177"/>
      <c r="BN148" s="177"/>
      <c r="BO148" s="177"/>
      <c r="BP148" s="177"/>
      <c r="BQ148" s="177"/>
      <c r="BR148" s="177"/>
      <c r="BS148" s="177"/>
      <c r="BT148" s="177"/>
      <c r="BU148" s="177"/>
      <c r="BV148" s="177"/>
      <c r="BW148" s="177"/>
      <c r="BX148" s="177"/>
      <c r="BY148" s="177"/>
      <c r="BZ148" s="177"/>
      <c r="CA148" s="177"/>
      <c r="CB148" s="177"/>
      <c r="CC148" s="181"/>
    </row>
    <row r="149" spans="2:81" s="158" customFormat="1">
      <c r="B149" s="209" t="s">
        <v>75</v>
      </c>
      <c r="C149" s="177"/>
      <c r="D149" s="171"/>
      <c r="E149" s="171"/>
      <c r="F149" s="171"/>
      <c r="G149" s="210" t="s">
        <v>76</v>
      </c>
      <c r="H149" s="171"/>
      <c r="I149" s="171"/>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7"/>
      <c r="AV149" s="177"/>
      <c r="AW149" s="177"/>
      <c r="AX149" s="177"/>
      <c r="AY149" s="177"/>
      <c r="AZ149" s="177"/>
      <c r="BA149" s="177"/>
      <c r="BB149" s="177"/>
      <c r="BC149" s="177"/>
      <c r="BD149" s="177"/>
      <c r="BE149" s="177"/>
      <c r="BF149" s="177"/>
      <c r="BG149" s="177"/>
      <c r="BH149" s="177"/>
      <c r="BI149" s="177"/>
      <c r="BJ149" s="177"/>
      <c r="BK149" s="177"/>
      <c r="BL149" s="177"/>
      <c r="BM149" s="177"/>
      <c r="BN149" s="177"/>
      <c r="BO149" s="177"/>
      <c r="BP149" s="177"/>
      <c r="BQ149" s="177"/>
      <c r="BR149" s="177"/>
      <c r="BS149" s="177"/>
      <c r="BT149" s="177"/>
      <c r="BU149" s="177"/>
      <c r="BV149" s="177"/>
      <c r="BW149" s="177"/>
      <c r="BX149" s="177"/>
      <c r="BY149" s="177"/>
      <c r="BZ149" s="177"/>
      <c r="CA149" s="177"/>
      <c r="CB149" s="177"/>
      <c r="CC149" s="181"/>
    </row>
    <row r="150" spans="2:81" s="158" customFormat="1" ht="5.15" customHeight="1">
      <c r="B150" s="212"/>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c r="AY150" s="193"/>
      <c r="AZ150" s="193"/>
      <c r="BA150" s="193"/>
      <c r="BB150" s="193"/>
      <c r="BC150" s="193"/>
      <c r="BD150" s="193"/>
      <c r="BE150" s="193"/>
      <c r="BF150" s="193"/>
      <c r="BG150" s="193"/>
      <c r="BH150" s="193"/>
      <c r="BI150" s="193"/>
      <c r="BJ150" s="193"/>
      <c r="BK150" s="193"/>
      <c r="BL150" s="193"/>
      <c r="BM150" s="193"/>
      <c r="BN150" s="193"/>
      <c r="BO150" s="193"/>
      <c r="BP150" s="193"/>
      <c r="BQ150" s="193"/>
      <c r="BR150" s="193"/>
      <c r="BS150" s="193"/>
      <c r="BT150" s="193"/>
      <c r="BU150" s="193"/>
      <c r="BV150" s="193"/>
      <c r="BW150" s="193"/>
      <c r="BX150" s="193"/>
      <c r="BY150" s="193"/>
      <c r="BZ150" s="193"/>
      <c r="CA150" s="193"/>
      <c r="CB150" s="193"/>
      <c r="CC150" s="201"/>
    </row>
    <row r="151" spans="2:81" s="158" customFormat="1">
      <c r="C151" s="170"/>
      <c r="D151" s="170"/>
      <c r="E151" s="170"/>
      <c r="F151" s="170"/>
      <c r="G151" s="170"/>
      <c r="H151" s="170"/>
      <c r="I151" s="170"/>
    </row>
    <row r="152" spans="2:81" s="158" customFormat="1" ht="18" customHeight="1">
      <c r="B152" s="282" t="s">
        <v>77</v>
      </c>
      <c r="C152" s="283"/>
      <c r="D152" s="283"/>
      <c r="E152" s="283"/>
      <c r="F152" s="283"/>
      <c r="G152" s="283"/>
      <c r="H152" s="283"/>
      <c r="I152" s="283"/>
      <c r="J152" s="283"/>
      <c r="K152" s="283"/>
      <c r="L152" s="283"/>
      <c r="M152" s="283"/>
      <c r="N152" s="283"/>
      <c r="O152" s="283"/>
      <c r="P152" s="283"/>
      <c r="Q152" s="283"/>
      <c r="R152" s="283"/>
      <c r="S152" s="283"/>
      <c r="T152" s="283"/>
      <c r="U152" s="283"/>
      <c r="V152" s="283"/>
      <c r="W152" s="283"/>
      <c r="X152" s="283"/>
      <c r="Y152" s="283"/>
      <c r="Z152" s="283"/>
      <c r="AA152" s="283"/>
      <c r="AB152" s="283"/>
      <c r="AC152" s="283"/>
      <c r="AD152" s="283"/>
      <c r="AE152" s="283"/>
      <c r="AF152" s="283"/>
      <c r="AG152" s="283"/>
      <c r="AH152" s="283"/>
      <c r="AI152" s="283"/>
      <c r="AJ152" s="283"/>
      <c r="AK152" s="283"/>
      <c r="AL152" s="283"/>
      <c r="AM152" s="283"/>
      <c r="AN152" s="283"/>
      <c r="AO152" s="283"/>
      <c r="AP152" s="283"/>
      <c r="AQ152" s="283"/>
      <c r="AR152" s="283"/>
      <c r="AS152" s="283"/>
      <c r="AT152" s="283"/>
      <c r="AU152" s="283"/>
      <c r="AV152" s="283"/>
      <c r="AW152" s="283"/>
      <c r="AX152" s="283"/>
      <c r="AY152" s="283"/>
      <c r="AZ152" s="283"/>
      <c r="BA152" s="283"/>
      <c r="BB152" s="283"/>
      <c r="BC152" s="283"/>
      <c r="BD152" s="283"/>
      <c r="BE152" s="283"/>
      <c r="BF152" s="283"/>
      <c r="BG152" s="283"/>
      <c r="BH152" s="283"/>
      <c r="BI152" s="283"/>
      <c r="BJ152" s="283"/>
      <c r="BK152" s="283"/>
      <c r="BL152" s="283"/>
      <c r="BM152" s="283"/>
      <c r="BN152" s="283"/>
      <c r="BO152" s="283"/>
      <c r="BP152" s="283"/>
      <c r="BQ152" s="283"/>
      <c r="BR152" s="283"/>
      <c r="BS152" s="283"/>
      <c r="BT152" s="283"/>
      <c r="BU152" s="283"/>
      <c r="BV152" s="283"/>
      <c r="BW152" s="283"/>
      <c r="BX152" s="283"/>
      <c r="BY152" s="283"/>
      <c r="BZ152" s="283"/>
      <c r="CA152" s="283"/>
      <c r="CB152" s="283"/>
      <c r="CC152" s="284"/>
    </row>
    <row r="153" spans="2:81" s="158" customFormat="1" ht="5.15" customHeight="1">
      <c r="B153" s="174"/>
      <c r="C153" s="171"/>
      <c r="D153" s="171"/>
      <c r="E153" s="171"/>
      <c r="F153" s="171"/>
      <c r="G153" s="171"/>
      <c r="H153" s="171"/>
      <c r="I153" s="171"/>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7"/>
      <c r="BA153" s="177"/>
      <c r="BB153" s="177"/>
      <c r="BC153" s="177"/>
      <c r="BD153" s="177"/>
      <c r="BE153" s="177"/>
      <c r="BF153" s="177"/>
      <c r="BG153" s="177"/>
      <c r="BH153" s="177"/>
      <c r="BI153" s="177"/>
      <c r="BJ153" s="177"/>
      <c r="BK153" s="177"/>
      <c r="BL153" s="177"/>
      <c r="BM153" s="177"/>
      <c r="BN153" s="177"/>
      <c r="BO153" s="177"/>
      <c r="BP153" s="177"/>
      <c r="BQ153" s="177"/>
      <c r="BR153" s="177"/>
      <c r="BS153" s="177"/>
      <c r="BT153" s="177"/>
      <c r="BU153" s="177"/>
      <c r="BV153" s="177"/>
      <c r="BW153" s="177"/>
      <c r="BX153" s="177"/>
      <c r="BY153" s="177"/>
      <c r="BZ153" s="177"/>
      <c r="CA153" s="177"/>
      <c r="CB153" s="177"/>
      <c r="CC153" s="181"/>
    </row>
    <row r="154" spans="2:81" s="158" customFormat="1">
      <c r="B154" s="174" t="s">
        <v>78</v>
      </c>
      <c r="C154" s="171"/>
      <c r="D154" s="171"/>
      <c r="E154" s="171"/>
      <c r="F154" s="171"/>
      <c r="G154" s="171"/>
      <c r="H154" s="171"/>
      <c r="I154" s="171"/>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177"/>
      <c r="AK154" s="177"/>
      <c r="AL154" s="177"/>
      <c r="AM154" s="177"/>
      <c r="AN154" s="177"/>
      <c r="AO154" s="177"/>
      <c r="AP154" s="177"/>
      <c r="AQ154" s="177"/>
      <c r="AR154" s="177"/>
      <c r="AS154" s="177"/>
      <c r="AT154" s="177"/>
      <c r="AU154" s="177"/>
      <c r="AV154" s="177"/>
      <c r="AW154" s="177"/>
      <c r="AX154" s="177"/>
      <c r="AY154" s="177"/>
      <c r="AZ154" s="177"/>
      <c r="BA154" s="177"/>
      <c r="BB154" s="177"/>
      <c r="BC154" s="177"/>
      <c r="BD154" s="177"/>
      <c r="BE154" s="177"/>
      <c r="BF154" s="177"/>
      <c r="BG154" s="177"/>
      <c r="BH154" s="177"/>
      <c r="BI154" s="177"/>
      <c r="BJ154" s="177"/>
      <c r="BK154" s="177"/>
      <c r="BL154" s="177"/>
      <c r="BM154" s="177"/>
      <c r="BN154" s="177"/>
      <c r="BO154" s="177"/>
      <c r="BP154" s="177"/>
      <c r="BQ154" s="177"/>
      <c r="BR154" s="177"/>
      <c r="BS154" s="177"/>
      <c r="BT154" s="177"/>
      <c r="BU154" s="177"/>
      <c r="BV154" s="177"/>
      <c r="BW154" s="177"/>
      <c r="BX154" s="177"/>
      <c r="BY154" s="177"/>
      <c r="BZ154" s="177"/>
      <c r="CA154" s="177"/>
      <c r="CB154" s="177"/>
      <c r="CC154" s="181"/>
    </row>
    <row r="155" spans="2:81" s="158" customFormat="1" ht="5.15" customHeight="1">
      <c r="B155" s="276"/>
      <c r="C155" s="242"/>
      <c r="D155" s="242"/>
      <c r="E155" s="242"/>
      <c r="F155" s="242"/>
      <c r="G155" s="242"/>
      <c r="H155" s="242"/>
      <c r="I155" s="242"/>
      <c r="J155" s="242"/>
      <c r="K155" s="242"/>
      <c r="L155" s="242"/>
      <c r="M155" s="242"/>
      <c r="N155" s="242"/>
      <c r="O155" s="242"/>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c r="AO155" s="193"/>
      <c r="AP155" s="193"/>
      <c r="AQ155" s="193"/>
      <c r="AR155" s="193"/>
      <c r="AS155" s="193"/>
      <c r="AT155" s="193"/>
      <c r="AU155" s="193"/>
      <c r="AV155" s="193"/>
      <c r="AW155" s="193"/>
      <c r="AX155" s="193"/>
      <c r="AY155" s="193"/>
      <c r="AZ155" s="193"/>
      <c r="BA155" s="193"/>
      <c r="BB155" s="193"/>
      <c r="BC155" s="193"/>
      <c r="BD155" s="193"/>
      <c r="BE155" s="193"/>
      <c r="BF155" s="193"/>
      <c r="BG155" s="193"/>
      <c r="BH155" s="193"/>
      <c r="BI155" s="193"/>
      <c r="BJ155" s="193"/>
      <c r="BK155" s="193"/>
      <c r="BL155" s="193"/>
      <c r="BM155" s="193"/>
      <c r="BN155" s="193"/>
      <c r="BO155" s="193"/>
      <c r="BP155" s="193"/>
      <c r="BQ155" s="193"/>
      <c r="BR155" s="193"/>
      <c r="BS155" s="193"/>
      <c r="BT155" s="193"/>
      <c r="BU155" s="193"/>
      <c r="BV155" s="193"/>
      <c r="BW155" s="193"/>
      <c r="BX155" s="193"/>
      <c r="BY155" s="193"/>
      <c r="BZ155" s="193"/>
      <c r="CA155" s="193"/>
      <c r="CB155" s="193"/>
      <c r="CC155" s="201"/>
    </row>
    <row r="156" spans="2:81" s="158" customFormat="1">
      <c r="B156" s="213"/>
      <c r="C156" s="213"/>
      <c r="D156" s="213"/>
      <c r="E156" s="213"/>
      <c r="F156" s="213"/>
      <c r="G156" s="213"/>
      <c r="H156" s="213"/>
      <c r="I156" s="213"/>
      <c r="J156" s="213"/>
      <c r="K156" s="213"/>
      <c r="L156" s="213"/>
      <c r="M156" s="213"/>
      <c r="N156" s="213"/>
      <c r="O156" s="213"/>
    </row>
    <row r="157" spans="2:81" ht="21.75" customHeight="1">
      <c r="B157" s="214" t="s">
        <v>79</v>
      </c>
      <c r="C157" s="3"/>
      <c r="D157" s="3"/>
      <c r="E157" s="3"/>
      <c r="F157" s="3"/>
      <c r="G157" s="3"/>
      <c r="H157" s="3"/>
      <c r="I157" s="3"/>
    </row>
    <row r="158" spans="2:81" ht="5.15" customHeight="1">
      <c r="B158" s="3"/>
      <c r="C158" s="3"/>
      <c r="D158" s="3"/>
      <c r="E158" s="3"/>
      <c r="F158" s="3"/>
      <c r="G158" s="3"/>
      <c r="H158" s="3"/>
      <c r="I158" s="3"/>
    </row>
    <row r="159" spans="2:81" ht="18.5">
      <c r="B159" s="3" t="s">
        <v>80</v>
      </c>
      <c r="C159" s="3"/>
      <c r="D159" s="3"/>
      <c r="E159" s="3"/>
      <c r="F159" s="3"/>
      <c r="G159" s="3"/>
      <c r="H159" s="3"/>
      <c r="I159" s="3"/>
    </row>
    <row r="160" spans="2:81">
      <c r="B160" s="3"/>
      <c r="C160" s="3"/>
      <c r="D160" s="3"/>
      <c r="E160" s="3"/>
      <c r="F160" s="3"/>
      <c r="G160" s="3"/>
      <c r="H160" s="3"/>
      <c r="I160" s="3"/>
    </row>
    <row r="161" spans="2:9">
      <c r="B161" s="3"/>
      <c r="C161" s="3"/>
      <c r="D161" s="3"/>
      <c r="E161" s="3"/>
      <c r="F161" s="3"/>
      <c r="G161" s="3"/>
      <c r="H161" s="3"/>
      <c r="I161" s="3"/>
    </row>
    <row r="162" spans="2:9">
      <c r="B162" s="3"/>
      <c r="C162" s="3"/>
      <c r="D162" s="3"/>
      <c r="E162" s="3"/>
      <c r="F162" s="3"/>
      <c r="G162" s="3"/>
      <c r="H162" s="3"/>
      <c r="I162" s="3"/>
    </row>
    <row r="163" spans="2:9">
      <c r="B163" s="3"/>
      <c r="C163" s="3"/>
      <c r="D163" s="3"/>
      <c r="E163" s="3"/>
      <c r="F163" s="3"/>
      <c r="G163" s="3"/>
      <c r="H163" s="3"/>
      <c r="I163" s="3"/>
    </row>
    <row r="164" spans="2:9">
      <c r="B164" s="3"/>
      <c r="C164" s="3"/>
      <c r="D164" s="3"/>
      <c r="E164" s="3"/>
      <c r="F164" s="3"/>
      <c r="G164" s="3"/>
      <c r="H164" s="3"/>
      <c r="I164" s="3"/>
    </row>
    <row r="165" spans="2:9">
      <c r="B165" s="3"/>
      <c r="C165" s="3"/>
      <c r="D165" s="3"/>
      <c r="E165" s="3"/>
      <c r="F165" s="3"/>
      <c r="G165" s="3"/>
      <c r="H165" s="3"/>
      <c r="I165" s="3"/>
    </row>
    <row r="166" spans="2:9">
      <c r="B166" s="3"/>
      <c r="C166" s="3"/>
      <c r="D166" s="3"/>
      <c r="E166" s="3"/>
      <c r="F166" s="3"/>
      <c r="G166" s="3"/>
      <c r="H166" s="3"/>
      <c r="I166" s="3"/>
    </row>
    <row r="167" spans="2:9">
      <c r="B167" s="3"/>
      <c r="C167" s="3"/>
      <c r="D167" s="3"/>
      <c r="E167" s="3"/>
      <c r="F167" s="3"/>
      <c r="G167" s="3"/>
      <c r="H167" s="3"/>
      <c r="I167" s="3"/>
    </row>
    <row r="168" spans="2:9">
      <c r="B168" s="3"/>
      <c r="C168" s="3"/>
      <c r="D168" s="3"/>
      <c r="E168" s="3"/>
      <c r="F168" s="3"/>
      <c r="G168" s="3"/>
      <c r="H168" s="3"/>
      <c r="I168" s="3"/>
    </row>
    <row r="169" spans="2:9">
      <c r="B169" s="3"/>
      <c r="C169" s="3"/>
      <c r="D169" s="3"/>
      <c r="E169" s="3"/>
      <c r="F169" s="3"/>
      <c r="G169" s="3"/>
      <c r="H169" s="3"/>
      <c r="I169" s="3"/>
    </row>
    <row r="170" spans="2:9">
      <c r="C170" s="3"/>
      <c r="D170" s="3"/>
      <c r="E170" s="3"/>
      <c r="F170" s="3"/>
      <c r="G170" s="3"/>
      <c r="H170" s="3"/>
      <c r="I170" s="3"/>
    </row>
  </sheetData>
  <mergeCells count="128">
    <mergeCell ref="B4:CC4"/>
    <mergeCell ref="B6:CC6"/>
    <mergeCell ref="B8:CC8"/>
    <mergeCell ref="B10:CC10"/>
    <mergeCell ref="B12:CC12"/>
    <mergeCell ref="C18:N18"/>
    <mergeCell ref="AC18:AY18"/>
    <mergeCell ref="BC18:CB18"/>
    <mergeCell ref="C20:N20"/>
    <mergeCell ref="C37:N37"/>
    <mergeCell ref="C53:N53"/>
    <mergeCell ref="C68:N68"/>
    <mergeCell ref="C85:N85"/>
    <mergeCell ref="B105:CC105"/>
    <mergeCell ref="B121:CC121"/>
    <mergeCell ref="C123:V123"/>
    <mergeCell ref="X123:AO123"/>
    <mergeCell ref="AQ123:BH123"/>
    <mergeCell ref="BJ123:CB123"/>
    <mergeCell ref="BC59:BL60"/>
    <mergeCell ref="BT68:CB69"/>
    <mergeCell ref="C69:N83"/>
    <mergeCell ref="BC70:BL71"/>
    <mergeCell ref="BM70:BS71"/>
    <mergeCell ref="BT70:CB71"/>
    <mergeCell ref="BM59:BS60"/>
    <mergeCell ref="BT59:CB60"/>
    <mergeCell ref="BC57:BL58"/>
    <mergeCell ref="BM72:BS73"/>
    <mergeCell ref="BT72:CB73"/>
    <mergeCell ref="BC78:BL83"/>
    <mergeCell ref="BM78:CB83"/>
    <mergeCell ref="BC74:BL75"/>
    <mergeCell ref="C124:V124"/>
    <mergeCell ref="X124:AO124"/>
    <mergeCell ref="BJ124:CB124"/>
    <mergeCell ref="C125:V125"/>
    <mergeCell ref="X125:AO125"/>
    <mergeCell ref="AQ125:BH125"/>
    <mergeCell ref="BJ125:CB125"/>
    <mergeCell ref="B136:CC136"/>
    <mergeCell ref="B152:CC152"/>
    <mergeCell ref="B155:O155"/>
    <mergeCell ref="R20:AY35"/>
    <mergeCell ref="BC20:BL21"/>
    <mergeCell ref="BM20:BS21"/>
    <mergeCell ref="BT20:CB21"/>
    <mergeCell ref="C21:N35"/>
    <mergeCell ref="BC22:BL23"/>
    <mergeCell ref="BM22:BS23"/>
    <mergeCell ref="BT22:CB23"/>
    <mergeCell ref="BC24:BL25"/>
    <mergeCell ref="BM24:BS25"/>
    <mergeCell ref="BT24:CB25"/>
    <mergeCell ref="BC26:BL27"/>
    <mergeCell ref="BM26:BS27"/>
    <mergeCell ref="BT26:CB27"/>
    <mergeCell ref="BC28:BL29"/>
    <mergeCell ref="BT55:CB56"/>
    <mergeCell ref="BC61:BL62"/>
    <mergeCell ref="BM61:BS62"/>
    <mergeCell ref="BT61:CB62"/>
    <mergeCell ref="BC63:BL66"/>
    <mergeCell ref="BM63:CB66"/>
    <mergeCell ref="BM57:BS58"/>
    <mergeCell ref="BT57:CB58"/>
    <mergeCell ref="BM93:BS94"/>
    <mergeCell ref="BT93:CB94"/>
    <mergeCell ref="BM74:BS75"/>
    <mergeCell ref="BT74:CB75"/>
    <mergeCell ref="BC76:BL77"/>
    <mergeCell ref="BM76:BS77"/>
    <mergeCell ref="BT76:CB77"/>
    <mergeCell ref="R53:AY66"/>
    <mergeCell ref="BC53:BL54"/>
    <mergeCell ref="BM53:BS54"/>
    <mergeCell ref="R68:AY83"/>
    <mergeCell ref="BC68:BL69"/>
    <mergeCell ref="BM68:BS69"/>
    <mergeCell ref="BT53:CB54"/>
    <mergeCell ref="AZ109:CB119"/>
    <mergeCell ref="AW109:AY119"/>
    <mergeCell ref="M109:AU119"/>
    <mergeCell ref="R37:AY51"/>
    <mergeCell ref="BC37:BL38"/>
    <mergeCell ref="BM37:BS38"/>
    <mergeCell ref="BT37:CB38"/>
    <mergeCell ref="C38:N51"/>
    <mergeCell ref="BC39:BL40"/>
    <mergeCell ref="BM39:BS40"/>
    <mergeCell ref="BT39:CB40"/>
    <mergeCell ref="BC41:BL42"/>
    <mergeCell ref="BM41:BS42"/>
    <mergeCell ref="BT41:CB42"/>
    <mergeCell ref="BC47:BL51"/>
    <mergeCell ref="BM47:CB51"/>
    <mergeCell ref="BC45:BL46"/>
    <mergeCell ref="C54:N66"/>
    <mergeCell ref="BC55:BL56"/>
    <mergeCell ref="BM55:BS56"/>
    <mergeCell ref="BC43:BL44"/>
    <mergeCell ref="BM43:BS44"/>
    <mergeCell ref="BT43:CB44"/>
    <mergeCell ref="BC72:BL73"/>
    <mergeCell ref="BM45:BS46"/>
    <mergeCell ref="BT45:CB46"/>
    <mergeCell ref="BC95:BL102"/>
    <mergeCell ref="BM95:CB102"/>
    <mergeCell ref="BM28:BS29"/>
    <mergeCell ref="BT28:CB29"/>
    <mergeCell ref="BC30:BL35"/>
    <mergeCell ref="BM30:CB35"/>
    <mergeCell ref="B14:CC15"/>
    <mergeCell ref="R85:AY102"/>
    <mergeCell ref="BC85:BL86"/>
    <mergeCell ref="BM85:BS86"/>
    <mergeCell ref="BT85:CB86"/>
    <mergeCell ref="C86:N102"/>
    <mergeCell ref="BC87:BL88"/>
    <mergeCell ref="BM87:BS88"/>
    <mergeCell ref="BT87:CB88"/>
    <mergeCell ref="BC89:BL90"/>
    <mergeCell ref="BM89:BS90"/>
    <mergeCell ref="BT89:CB90"/>
    <mergeCell ref="BC91:BL92"/>
    <mergeCell ref="BM91:BS92"/>
    <mergeCell ref="BT91:CB92"/>
    <mergeCell ref="BC93:BL94"/>
  </mergeCells>
  <pageMargins left="0.39370078740157499" right="0.39370078740157499" top="0.55118110236220497" bottom="0.39370078740157499" header="0.23622047244094499" footer="0.23622047244094499"/>
  <pageSetup paperSize="9" scale="45" orientation="portrait" r:id="rId1"/>
  <headerFooter>
    <oddFooter>&amp;CPage &amp;P of &amp;N</oddFooter>
  </headerFooter>
  <rowBreaks count="1" manualBreakCount="1">
    <brk id="10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69"/>
  <sheetViews>
    <sheetView showGridLines="0" showRowColHeaders="0" zoomScale="115" zoomScaleNormal="115" workbookViewId="0">
      <pane ySplit="10" topLeftCell="A11" activePane="bottomLeft" state="frozen"/>
      <selection activeCell="D70" sqref="D70"/>
      <selection pane="bottomLeft" activeCell="D70" sqref="D70"/>
    </sheetView>
  </sheetViews>
  <sheetFormatPr defaultColWidth="8.7265625" defaultRowHeight="14.5"/>
  <cols>
    <col min="1" max="1" width="2" style="20" customWidth="1"/>
    <col min="2" max="2" width="15.54296875" style="20" customWidth="1"/>
    <col min="3" max="3" width="20.7265625" style="20" customWidth="1"/>
    <col min="4" max="4" width="75.54296875" style="20" customWidth="1"/>
    <col min="5" max="5" width="21.54296875" style="20" customWidth="1"/>
    <col min="6" max="6" width="24" style="20" customWidth="1"/>
    <col min="7" max="7" width="71.54296875" style="20" customWidth="1"/>
    <col min="8" max="8" width="2.7265625" style="20" customWidth="1"/>
    <col min="9" max="16384" width="8.7265625" style="20"/>
  </cols>
  <sheetData>
    <row r="1" spans="2:7" s="16" customFormat="1" ht="20.5" customHeight="1">
      <c r="B1" s="359" t="s">
        <v>81</v>
      </c>
      <c r="C1" s="359"/>
    </row>
    <row r="2" spans="2:7" s="16" customFormat="1" ht="16.5" customHeight="1">
      <c r="B2" s="349" t="s">
        <v>177</v>
      </c>
      <c r="C2" s="350"/>
      <c r="D2" s="350"/>
      <c r="F2" s="21" t="s">
        <v>178</v>
      </c>
      <c r="G2" s="22" t="s">
        <v>294</v>
      </c>
    </row>
    <row r="3" spans="2:7" s="16" customFormat="1" ht="16.5" customHeight="1">
      <c r="B3" s="350"/>
      <c r="C3" s="350"/>
      <c r="D3" s="350"/>
      <c r="F3" s="21" t="s">
        <v>180</v>
      </c>
      <c r="G3" s="23" t="s">
        <v>181</v>
      </c>
    </row>
    <row r="4" spans="2:7" s="16" customFormat="1" ht="16.5" customHeight="1">
      <c r="B4" s="350"/>
      <c r="C4" s="350"/>
      <c r="D4" s="350"/>
      <c r="F4" s="21" t="s">
        <v>182</v>
      </c>
      <c r="G4" s="23" t="s">
        <v>183</v>
      </c>
    </row>
    <row r="5" spans="2:7" s="16" customFormat="1" ht="4.5" customHeight="1">
      <c r="B5" s="24"/>
      <c r="C5" s="24"/>
      <c r="D5" s="24"/>
      <c r="E5" s="13"/>
      <c r="F5" s="13"/>
      <c r="G5" s="13"/>
    </row>
    <row r="6" spans="2:7" s="17" customFormat="1" ht="8.15" customHeight="1"/>
    <row r="7" spans="2:7">
      <c r="B7" s="360" t="s">
        <v>184</v>
      </c>
      <c r="C7" s="360"/>
      <c r="D7" s="360"/>
      <c r="E7" s="360"/>
      <c r="F7" s="360"/>
      <c r="G7" s="360"/>
    </row>
    <row r="8" spans="2:7" ht="8.5" customHeight="1">
      <c r="B8" s="25"/>
      <c r="C8" s="25"/>
      <c r="D8" s="25"/>
    </row>
    <row r="9" spans="2:7" ht="21" customHeight="1">
      <c r="B9" s="361" t="s">
        <v>291</v>
      </c>
      <c r="C9" s="361"/>
      <c r="D9" s="361"/>
      <c r="E9" s="362" t="s">
        <v>186</v>
      </c>
      <c r="F9" s="362"/>
      <c r="G9" s="362"/>
    </row>
    <row r="10" spans="2:7" ht="63" customHeight="1">
      <c r="B10" s="26" t="s">
        <v>187</v>
      </c>
      <c r="C10" s="26" t="s">
        <v>188</v>
      </c>
      <c r="D10" s="26" t="s">
        <v>189</v>
      </c>
      <c r="E10" s="27" t="s">
        <v>190</v>
      </c>
      <c r="F10" s="27" t="s">
        <v>344</v>
      </c>
      <c r="G10" s="27" t="s">
        <v>191</v>
      </c>
    </row>
    <row r="11" spans="2:7" s="18" customFormat="1" ht="23.15" customHeight="1">
      <c r="B11" s="363" t="s">
        <v>192</v>
      </c>
      <c r="C11" s="363"/>
      <c r="D11" s="363"/>
      <c r="E11" s="28"/>
      <c r="F11" s="28"/>
      <c r="G11" s="29"/>
    </row>
    <row r="12" spans="2:7" s="3" customFormat="1" ht="47.15" customHeight="1">
      <c r="B12" s="355" t="s">
        <v>193</v>
      </c>
      <c r="C12" s="30" t="s">
        <v>194</v>
      </c>
      <c r="D12" s="30" t="s">
        <v>346</v>
      </c>
      <c r="E12" s="31" t="s">
        <v>115</v>
      </c>
      <c r="F12" s="31" t="s">
        <v>115</v>
      </c>
      <c r="G12" s="32"/>
    </row>
    <row r="13" spans="2:7" s="3" customFormat="1" ht="56.5" customHeight="1">
      <c r="B13" s="356"/>
      <c r="C13" s="30" t="s">
        <v>195</v>
      </c>
      <c r="D13" s="30" t="s">
        <v>347</v>
      </c>
      <c r="E13" s="31" t="s">
        <v>115</v>
      </c>
      <c r="F13" s="31" t="s">
        <v>115</v>
      </c>
      <c r="G13" s="32"/>
    </row>
    <row r="14" spans="2:7" s="3" customFormat="1" ht="61.5" customHeight="1">
      <c r="B14" s="357" t="s">
        <v>196</v>
      </c>
      <c r="C14" s="348" t="s">
        <v>197</v>
      </c>
      <c r="D14" s="30" t="s">
        <v>348</v>
      </c>
      <c r="E14" s="31" t="s">
        <v>115</v>
      </c>
      <c r="F14" s="31" t="s">
        <v>115</v>
      </c>
      <c r="G14" s="32"/>
    </row>
    <row r="15" spans="2:7" s="3" customFormat="1" ht="58" customHeight="1">
      <c r="B15" s="357"/>
      <c r="C15" s="348"/>
      <c r="D15" s="30" t="s">
        <v>198</v>
      </c>
      <c r="E15" s="31" t="s">
        <v>115</v>
      </c>
      <c r="F15" s="31" t="s">
        <v>115</v>
      </c>
      <c r="G15" s="32"/>
    </row>
    <row r="16" spans="2:7" s="3" customFormat="1" ht="60.65" customHeight="1">
      <c r="B16" s="357"/>
      <c r="C16" s="30" t="s">
        <v>199</v>
      </c>
      <c r="D16" s="30" t="s">
        <v>200</v>
      </c>
      <c r="E16" s="31" t="s">
        <v>115</v>
      </c>
      <c r="F16" s="31" t="s">
        <v>115</v>
      </c>
      <c r="G16" s="32"/>
    </row>
    <row r="17" spans="2:7" s="3" customFormat="1" ht="58.5" customHeight="1">
      <c r="B17" s="33" t="s">
        <v>201</v>
      </c>
      <c r="C17" s="30" t="s">
        <v>202</v>
      </c>
      <c r="D17" s="30" t="s">
        <v>349</v>
      </c>
      <c r="E17" s="31" t="s">
        <v>115</v>
      </c>
      <c r="F17" s="31" t="s">
        <v>115</v>
      </c>
      <c r="G17" s="32"/>
    </row>
    <row r="18" spans="2:7" s="19" customFormat="1" ht="18.5">
      <c r="B18" s="34" t="s">
        <v>203</v>
      </c>
      <c r="C18" s="35"/>
      <c r="D18" s="36"/>
      <c r="E18" s="36"/>
      <c r="F18" s="36"/>
      <c r="G18" s="37"/>
    </row>
    <row r="19" spans="2:7" s="3" customFormat="1" ht="47.15" customHeight="1">
      <c r="B19" s="357" t="s">
        <v>193</v>
      </c>
      <c r="C19" s="30" t="s">
        <v>204</v>
      </c>
      <c r="D19" s="30" t="s">
        <v>350</v>
      </c>
      <c r="E19" s="31" t="s">
        <v>115</v>
      </c>
      <c r="F19" s="31" t="s">
        <v>115</v>
      </c>
      <c r="G19" s="32"/>
    </row>
    <row r="20" spans="2:7" s="3" customFormat="1" ht="72.75" customHeight="1">
      <c r="B20" s="357"/>
      <c r="C20" s="30" t="s">
        <v>205</v>
      </c>
      <c r="D20" s="30" t="s">
        <v>206</v>
      </c>
      <c r="E20" s="31" t="s">
        <v>115</v>
      </c>
      <c r="F20" s="31" t="s">
        <v>115</v>
      </c>
      <c r="G20" s="32"/>
    </row>
    <row r="21" spans="2:7" s="3" customFormat="1" ht="55.5" customHeight="1">
      <c r="B21" s="33" t="s">
        <v>196</v>
      </c>
      <c r="C21" s="30" t="s">
        <v>207</v>
      </c>
      <c r="D21" s="30" t="s">
        <v>351</v>
      </c>
      <c r="E21" s="31" t="s">
        <v>115</v>
      </c>
      <c r="F21" s="31" t="s">
        <v>115</v>
      </c>
      <c r="G21" s="32"/>
    </row>
    <row r="22" spans="2:7" s="19" customFormat="1" ht="18.5">
      <c r="B22" s="38" t="s">
        <v>208</v>
      </c>
      <c r="C22" s="39"/>
      <c r="D22" s="40"/>
      <c r="E22" s="40"/>
      <c r="F22" s="40"/>
      <c r="G22" s="41"/>
    </row>
    <row r="23" spans="2:7" s="3" customFormat="1" ht="56.15" customHeight="1">
      <c r="B23" s="42" t="s">
        <v>209</v>
      </c>
      <c r="C23" s="30" t="s">
        <v>210</v>
      </c>
      <c r="D23" s="30" t="s">
        <v>211</v>
      </c>
      <c r="E23" s="31" t="s">
        <v>115</v>
      </c>
      <c r="F23" s="31" t="s">
        <v>115</v>
      </c>
      <c r="G23" s="32"/>
    </row>
    <row r="24" spans="2:7" s="3" customFormat="1" ht="43.5" customHeight="1">
      <c r="B24" s="358" t="s">
        <v>212</v>
      </c>
      <c r="C24" s="30" t="s">
        <v>213</v>
      </c>
      <c r="D24" s="30" t="s">
        <v>214</v>
      </c>
      <c r="E24" s="31" t="s">
        <v>115</v>
      </c>
      <c r="F24" s="31" t="s">
        <v>115</v>
      </c>
      <c r="G24" s="32"/>
    </row>
    <row r="25" spans="2:7" s="3" customFormat="1" ht="53.5" customHeight="1">
      <c r="B25" s="358"/>
      <c r="C25" s="30" t="s">
        <v>215</v>
      </c>
      <c r="D25" s="30" t="s">
        <v>352</v>
      </c>
      <c r="E25" s="31" t="s">
        <v>115</v>
      </c>
      <c r="F25" s="31" t="s">
        <v>115</v>
      </c>
      <c r="G25" s="32"/>
    </row>
    <row r="26" spans="2:7" s="3" customFormat="1" ht="55.5" customHeight="1">
      <c r="B26" s="42" t="s">
        <v>216</v>
      </c>
      <c r="C26" s="30" t="s">
        <v>217</v>
      </c>
      <c r="D26" s="30" t="s">
        <v>218</v>
      </c>
      <c r="E26" s="31" t="s">
        <v>115</v>
      </c>
      <c r="F26" s="31" t="s">
        <v>115</v>
      </c>
      <c r="G26" s="32"/>
    </row>
    <row r="27" spans="2:7" s="3" customFormat="1" ht="55.5" customHeight="1">
      <c r="B27" s="358" t="s">
        <v>219</v>
      </c>
      <c r="C27" s="30" t="s">
        <v>220</v>
      </c>
      <c r="D27" s="30" t="s">
        <v>353</v>
      </c>
      <c r="E27" s="31" t="s">
        <v>115</v>
      </c>
      <c r="F27" s="31" t="s">
        <v>115</v>
      </c>
      <c r="G27" s="32"/>
    </row>
    <row r="28" spans="2:7" s="3" customFormat="1" ht="57" customHeight="1">
      <c r="B28" s="358"/>
      <c r="C28" s="30" t="s">
        <v>354</v>
      </c>
      <c r="D28" s="30" t="s">
        <v>221</v>
      </c>
      <c r="E28" s="31" t="s">
        <v>115</v>
      </c>
      <c r="F28" s="31" t="s">
        <v>115</v>
      </c>
      <c r="G28" s="32"/>
    </row>
    <row r="29" spans="2:7" s="19" customFormat="1" ht="18.5">
      <c r="B29" s="38" t="s">
        <v>222</v>
      </c>
      <c r="C29" s="39"/>
      <c r="D29" s="40"/>
      <c r="E29" s="40"/>
      <c r="F29" s="40"/>
      <c r="G29" s="41"/>
    </row>
    <row r="30" spans="2:7" s="3" customFormat="1" ht="65.5" customHeight="1">
      <c r="B30" s="43" t="s">
        <v>209</v>
      </c>
      <c r="C30" s="30" t="s">
        <v>223</v>
      </c>
      <c r="D30" s="30" t="s">
        <v>224</v>
      </c>
      <c r="E30" s="31" t="s">
        <v>115</v>
      </c>
      <c r="F30" s="31" t="s">
        <v>115</v>
      </c>
      <c r="G30" s="32"/>
    </row>
    <row r="31" spans="2:7" s="3" customFormat="1" ht="42" customHeight="1">
      <c r="B31" s="354" t="s">
        <v>212</v>
      </c>
      <c r="C31" s="30" t="s">
        <v>225</v>
      </c>
      <c r="D31" s="30" t="s">
        <v>226</v>
      </c>
      <c r="E31" s="31" t="s">
        <v>115</v>
      </c>
      <c r="F31" s="31" t="s">
        <v>115</v>
      </c>
      <c r="G31" s="32"/>
    </row>
    <row r="32" spans="2:7" s="3" customFormat="1" ht="43.5" customHeight="1">
      <c r="B32" s="354"/>
      <c r="C32" s="348" t="s">
        <v>227</v>
      </c>
      <c r="D32" s="30" t="s">
        <v>355</v>
      </c>
      <c r="E32" s="31" t="s">
        <v>115</v>
      </c>
      <c r="F32" s="31" t="s">
        <v>115</v>
      </c>
      <c r="G32" s="32"/>
    </row>
    <row r="33" spans="2:7" s="3" customFormat="1" ht="63.75" customHeight="1">
      <c r="B33" s="354"/>
      <c r="C33" s="348"/>
      <c r="D33" s="30" t="s">
        <v>356</v>
      </c>
      <c r="E33" s="31" t="s">
        <v>115</v>
      </c>
      <c r="F33" s="31" t="s">
        <v>115</v>
      </c>
      <c r="G33" s="32"/>
    </row>
    <row r="34" spans="2:7" s="3" customFormat="1" ht="49.5" customHeight="1">
      <c r="B34" s="354"/>
      <c r="C34" s="30" t="s">
        <v>213</v>
      </c>
      <c r="D34" s="30" t="s">
        <v>228</v>
      </c>
      <c r="E34" s="31" t="s">
        <v>115</v>
      </c>
      <c r="F34" s="31" t="s">
        <v>115</v>
      </c>
      <c r="G34" s="32"/>
    </row>
    <row r="35" spans="2:7" s="3" customFormat="1" ht="47.5" customHeight="1">
      <c r="B35" s="354" t="s">
        <v>216</v>
      </c>
      <c r="C35" s="30" t="s">
        <v>229</v>
      </c>
      <c r="D35" s="30" t="s">
        <v>230</v>
      </c>
      <c r="E35" s="31" t="s">
        <v>115</v>
      </c>
      <c r="F35" s="31" t="s">
        <v>115</v>
      </c>
      <c r="G35" s="32"/>
    </row>
    <row r="36" spans="2:7" s="3" customFormat="1" ht="54" customHeight="1">
      <c r="B36" s="354"/>
      <c r="C36" s="30" t="s">
        <v>231</v>
      </c>
      <c r="D36" s="30" t="s">
        <v>232</v>
      </c>
      <c r="E36" s="31" t="s">
        <v>115</v>
      </c>
      <c r="F36" s="31" t="s">
        <v>115</v>
      </c>
      <c r="G36" s="32"/>
    </row>
    <row r="37" spans="2:7" s="3" customFormat="1" ht="52.5" customHeight="1">
      <c r="B37" s="354"/>
      <c r="C37" s="30" t="s">
        <v>233</v>
      </c>
      <c r="D37" s="30" t="s">
        <v>234</v>
      </c>
      <c r="E37" s="31" t="s">
        <v>115</v>
      </c>
      <c r="F37" s="31" t="s">
        <v>115</v>
      </c>
      <c r="G37" s="32"/>
    </row>
    <row r="38" spans="2:7" s="3" customFormat="1" ht="57.75" customHeight="1">
      <c r="B38" s="354" t="s">
        <v>235</v>
      </c>
      <c r="C38" s="30" t="s">
        <v>236</v>
      </c>
      <c r="D38" s="30" t="s">
        <v>237</v>
      </c>
      <c r="E38" s="31" t="s">
        <v>115</v>
      </c>
      <c r="F38" s="31" t="s">
        <v>115</v>
      </c>
      <c r="G38" s="32"/>
    </row>
    <row r="39" spans="2:7" s="3" customFormat="1" ht="46.5" customHeight="1">
      <c r="B39" s="354"/>
      <c r="C39" s="30" t="s">
        <v>238</v>
      </c>
      <c r="D39" s="30" t="s">
        <v>239</v>
      </c>
      <c r="E39" s="31" t="s">
        <v>115</v>
      </c>
      <c r="F39" s="31" t="s">
        <v>115</v>
      </c>
      <c r="G39" s="32"/>
    </row>
    <row r="40" spans="2:7" s="3" customFormat="1" ht="45" customHeight="1">
      <c r="B40" s="354"/>
      <c r="C40" s="30" t="s">
        <v>240</v>
      </c>
      <c r="D40" s="30" t="s">
        <v>241</v>
      </c>
      <c r="E40" s="31" t="s">
        <v>115</v>
      </c>
      <c r="F40" s="31" t="s">
        <v>115</v>
      </c>
      <c r="G40" s="32"/>
    </row>
    <row r="41" spans="2:7" s="3" customFormat="1" ht="37.5" customHeight="1">
      <c r="B41" s="354" t="s">
        <v>219</v>
      </c>
      <c r="C41" s="30" t="s">
        <v>242</v>
      </c>
      <c r="D41" s="30" t="s">
        <v>243</v>
      </c>
      <c r="E41" s="31" t="s">
        <v>115</v>
      </c>
      <c r="F41" s="31" t="s">
        <v>115</v>
      </c>
      <c r="G41" s="32"/>
    </row>
    <row r="42" spans="2:7" s="3" customFormat="1" ht="53.5" customHeight="1">
      <c r="B42" s="354"/>
      <c r="C42" s="348" t="s">
        <v>220</v>
      </c>
      <c r="D42" s="30" t="s">
        <v>244</v>
      </c>
      <c r="E42" s="31" t="s">
        <v>115</v>
      </c>
      <c r="F42" s="31" t="s">
        <v>115</v>
      </c>
      <c r="G42" s="32"/>
    </row>
    <row r="43" spans="2:7" s="3" customFormat="1" ht="44.15" customHeight="1">
      <c r="B43" s="354"/>
      <c r="C43" s="348"/>
      <c r="D43" s="30" t="s">
        <v>245</v>
      </c>
      <c r="E43" s="31" t="s">
        <v>115</v>
      </c>
      <c r="F43" s="31" t="s">
        <v>115</v>
      </c>
      <c r="G43" s="32"/>
    </row>
    <row r="44" spans="2:7" s="19" customFormat="1" ht="18.5">
      <c r="B44" s="44" t="s">
        <v>246</v>
      </c>
      <c r="C44" s="45"/>
      <c r="D44" s="46"/>
      <c r="E44" s="46"/>
      <c r="F44" s="46"/>
      <c r="G44" s="47"/>
    </row>
    <row r="45" spans="2:7" s="3" customFormat="1" ht="52" customHeight="1">
      <c r="B45" s="48" t="s">
        <v>247</v>
      </c>
      <c r="C45" s="30" t="s">
        <v>248</v>
      </c>
      <c r="D45" s="30" t="s">
        <v>249</v>
      </c>
      <c r="E45" s="31" t="s">
        <v>115</v>
      </c>
      <c r="F45" s="31" t="s">
        <v>115</v>
      </c>
      <c r="G45" s="32"/>
    </row>
    <row r="46" spans="2:7" s="3" customFormat="1" ht="57.65" customHeight="1">
      <c r="B46" s="48" t="s">
        <v>250</v>
      </c>
      <c r="C46" s="30" t="s">
        <v>251</v>
      </c>
      <c r="D46" s="30" t="s">
        <v>252</v>
      </c>
      <c r="E46" s="31" t="s">
        <v>115</v>
      </c>
      <c r="F46" s="31" t="s">
        <v>115</v>
      </c>
      <c r="G46" s="32"/>
    </row>
    <row r="47" spans="2:7" s="19" customFormat="1" ht="18.5">
      <c r="B47" s="44" t="s">
        <v>253</v>
      </c>
      <c r="C47" s="45"/>
      <c r="D47" s="46"/>
      <c r="E47" s="46"/>
      <c r="F47" s="46"/>
      <c r="G47" s="47"/>
    </row>
    <row r="48" spans="2:7" s="3" customFormat="1" ht="58" customHeight="1">
      <c r="B48" s="351" t="s">
        <v>247</v>
      </c>
      <c r="C48" s="30" t="s">
        <v>254</v>
      </c>
      <c r="D48" s="30" t="s">
        <v>255</v>
      </c>
      <c r="E48" s="31" t="s">
        <v>115</v>
      </c>
      <c r="F48" s="31" t="s">
        <v>115</v>
      </c>
      <c r="G48" s="32"/>
    </row>
    <row r="49" spans="2:7" s="3" customFormat="1" ht="43" customHeight="1">
      <c r="B49" s="351"/>
      <c r="C49" s="348" t="s">
        <v>256</v>
      </c>
      <c r="D49" s="30" t="s">
        <v>257</v>
      </c>
      <c r="E49" s="31" t="s">
        <v>115</v>
      </c>
      <c r="F49" s="31" t="s">
        <v>115</v>
      </c>
      <c r="G49" s="32"/>
    </row>
    <row r="50" spans="2:7" s="3" customFormat="1" ht="36.65" customHeight="1">
      <c r="B50" s="351"/>
      <c r="C50" s="348"/>
      <c r="D50" s="30" t="s">
        <v>258</v>
      </c>
      <c r="E50" s="31" t="s">
        <v>115</v>
      </c>
      <c r="F50" s="31" t="s">
        <v>115</v>
      </c>
      <c r="G50" s="32"/>
    </row>
    <row r="51" spans="2:7" s="3" customFormat="1" ht="45.65" customHeight="1">
      <c r="B51" s="351"/>
      <c r="C51" s="348"/>
      <c r="D51" s="30" t="s">
        <v>259</v>
      </c>
      <c r="E51" s="31" t="s">
        <v>115</v>
      </c>
      <c r="F51" s="31" t="s">
        <v>115</v>
      </c>
      <c r="G51" s="32"/>
    </row>
    <row r="52" spans="2:7" s="3" customFormat="1" ht="48" customHeight="1">
      <c r="B52" s="351"/>
      <c r="C52" s="30" t="s">
        <v>357</v>
      </c>
      <c r="D52" s="30" t="s">
        <v>260</v>
      </c>
      <c r="E52" s="31" t="s">
        <v>115</v>
      </c>
      <c r="F52" s="31" t="s">
        <v>115</v>
      </c>
      <c r="G52" s="32"/>
    </row>
    <row r="53" spans="2:7" s="3" customFormat="1" ht="42" customHeight="1">
      <c r="B53" s="351" t="s">
        <v>250</v>
      </c>
      <c r="C53" s="30" t="s">
        <v>251</v>
      </c>
      <c r="D53" s="30" t="s">
        <v>261</v>
      </c>
      <c r="E53" s="31" t="s">
        <v>115</v>
      </c>
      <c r="F53" s="31" t="s">
        <v>115</v>
      </c>
      <c r="G53" s="32"/>
    </row>
    <row r="54" spans="2:7" s="3" customFormat="1" ht="40" customHeight="1">
      <c r="B54" s="351"/>
      <c r="C54" s="30" t="s">
        <v>262</v>
      </c>
      <c r="D54" s="30" t="s">
        <v>263</v>
      </c>
      <c r="E54" s="31" t="s">
        <v>115</v>
      </c>
      <c r="F54" s="31" t="s">
        <v>115</v>
      </c>
      <c r="G54" s="32"/>
    </row>
    <row r="55" spans="2:7" s="3" customFormat="1" ht="44.15" customHeight="1">
      <c r="B55" s="351"/>
      <c r="C55" s="348" t="s">
        <v>264</v>
      </c>
      <c r="D55" s="30" t="s">
        <v>265</v>
      </c>
      <c r="E55" s="31" t="s">
        <v>115</v>
      </c>
      <c r="F55" s="31" t="s">
        <v>115</v>
      </c>
      <c r="G55" s="32"/>
    </row>
    <row r="56" spans="2:7" s="3" customFormat="1" ht="44.15" customHeight="1">
      <c r="B56" s="351"/>
      <c r="C56" s="348"/>
      <c r="D56" s="30" t="s">
        <v>266</v>
      </c>
      <c r="E56" s="31" t="s">
        <v>115</v>
      </c>
      <c r="F56" s="31" t="s">
        <v>115</v>
      </c>
      <c r="G56" s="32"/>
    </row>
    <row r="57" spans="2:7" s="3" customFormat="1" ht="41.15" customHeight="1">
      <c r="B57" s="351" t="s">
        <v>267</v>
      </c>
      <c r="C57" s="30" t="s">
        <v>268</v>
      </c>
      <c r="D57" s="30" t="s">
        <v>269</v>
      </c>
      <c r="E57" s="31" t="s">
        <v>115</v>
      </c>
      <c r="F57" s="31" t="s">
        <v>115</v>
      </c>
      <c r="G57" s="32"/>
    </row>
    <row r="58" spans="2:7" s="3" customFormat="1" ht="45" customHeight="1">
      <c r="B58" s="351"/>
      <c r="C58" s="30" t="s">
        <v>270</v>
      </c>
      <c r="D58" s="30" t="s">
        <v>271</v>
      </c>
      <c r="E58" s="31" t="s">
        <v>115</v>
      </c>
      <c r="F58" s="31" t="s">
        <v>115</v>
      </c>
      <c r="G58" s="32"/>
    </row>
    <row r="59" spans="2:7" s="19" customFormat="1" ht="18.5">
      <c r="B59" s="49" t="s">
        <v>272</v>
      </c>
      <c r="C59" s="50"/>
      <c r="D59" s="51"/>
      <c r="E59" s="51"/>
      <c r="F59" s="51"/>
      <c r="G59" s="52"/>
    </row>
    <row r="60" spans="2:7" s="3" customFormat="1" ht="48" customHeight="1">
      <c r="B60" s="53" t="s">
        <v>273</v>
      </c>
      <c r="C60" s="30" t="s">
        <v>274</v>
      </c>
      <c r="D60" s="54" t="s">
        <v>275</v>
      </c>
      <c r="E60" s="31" t="s">
        <v>115</v>
      </c>
      <c r="F60" s="31" t="s">
        <v>115</v>
      </c>
      <c r="G60" s="32"/>
    </row>
    <row r="61" spans="2:7" s="3" customFormat="1" ht="46" customHeight="1">
      <c r="B61" s="53" t="s">
        <v>276</v>
      </c>
      <c r="C61" s="30" t="s">
        <v>277</v>
      </c>
      <c r="D61" s="55" t="s">
        <v>278</v>
      </c>
      <c r="E61" s="31" t="s">
        <v>115</v>
      </c>
      <c r="F61" s="31" t="s">
        <v>115</v>
      </c>
      <c r="G61" s="32"/>
    </row>
    <row r="62" spans="2:7" s="3" customFormat="1" ht="52" customHeight="1">
      <c r="B62" s="352" t="s">
        <v>279</v>
      </c>
      <c r="C62" s="30" t="s">
        <v>280</v>
      </c>
      <c r="D62" s="55" t="s">
        <v>358</v>
      </c>
      <c r="E62" s="31" t="s">
        <v>115</v>
      </c>
      <c r="F62" s="31" t="s">
        <v>115</v>
      </c>
      <c r="G62" s="32"/>
    </row>
    <row r="63" spans="2:7" s="3" customFormat="1" ht="60" customHeight="1">
      <c r="B63" s="352"/>
      <c r="C63" s="30" t="s">
        <v>281</v>
      </c>
      <c r="D63" s="56" t="s">
        <v>359</v>
      </c>
      <c r="E63" s="31" t="s">
        <v>115</v>
      </c>
      <c r="F63" s="31" t="s">
        <v>115</v>
      </c>
      <c r="G63" s="32"/>
    </row>
    <row r="64" spans="2:7" s="19" customFormat="1" ht="18.5">
      <c r="B64" s="49" t="s">
        <v>282</v>
      </c>
      <c r="C64" s="50"/>
      <c r="D64" s="51"/>
      <c r="E64" s="51"/>
      <c r="F64" s="51"/>
      <c r="G64" s="52"/>
    </row>
    <row r="65" spans="2:7" s="3" customFormat="1" ht="46.5" customHeight="1">
      <c r="B65" s="353" t="s">
        <v>273</v>
      </c>
      <c r="C65" s="30" t="s">
        <v>283</v>
      </c>
      <c r="D65" s="54" t="s">
        <v>284</v>
      </c>
      <c r="E65" s="31" t="s">
        <v>115</v>
      </c>
      <c r="F65" s="31" t="s">
        <v>115</v>
      </c>
      <c r="G65" s="32"/>
    </row>
    <row r="66" spans="2:7" s="3" customFormat="1" ht="45" customHeight="1">
      <c r="B66" s="353"/>
      <c r="C66" s="30" t="s">
        <v>292</v>
      </c>
      <c r="D66" s="55" t="s">
        <v>286</v>
      </c>
      <c r="E66" s="31" t="s">
        <v>115</v>
      </c>
      <c r="F66" s="31" t="s">
        <v>115</v>
      </c>
      <c r="G66" s="32"/>
    </row>
    <row r="67" spans="2:7" s="3" customFormat="1" ht="44.15" customHeight="1">
      <c r="B67" s="353" t="s">
        <v>276</v>
      </c>
      <c r="C67" s="348" t="s">
        <v>287</v>
      </c>
      <c r="D67" s="55" t="s">
        <v>288</v>
      </c>
      <c r="E67" s="31" t="s">
        <v>115</v>
      </c>
      <c r="F67" s="31" t="s">
        <v>115</v>
      </c>
      <c r="G67" s="32"/>
    </row>
    <row r="68" spans="2:7" s="3" customFormat="1" ht="43.5" customHeight="1">
      <c r="B68" s="353"/>
      <c r="C68" s="348"/>
      <c r="D68" s="55" t="s">
        <v>360</v>
      </c>
      <c r="E68" s="31" t="s">
        <v>115</v>
      </c>
      <c r="F68" s="31" t="s">
        <v>115</v>
      </c>
      <c r="G68" s="32"/>
    </row>
    <row r="69" spans="2:7" s="3" customFormat="1" ht="46.5" customHeight="1">
      <c r="B69" s="57" t="s">
        <v>279</v>
      </c>
      <c r="C69" s="30" t="s">
        <v>289</v>
      </c>
      <c r="D69" s="58" t="s">
        <v>361</v>
      </c>
      <c r="E69" s="31" t="s">
        <v>115</v>
      </c>
      <c r="F69" s="31" t="s">
        <v>115</v>
      </c>
      <c r="G69" s="32"/>
    </row>
  </sheetData>
  <mergeCells count="27">
    <mergeCell ref="B1:C1"/>
    <mergeCell ref="B7:G7"/>
    <mergeCell ref="B9:D9"/>
    <mergeCell ref="E9:G9"/>
    <mergeCell ref="B11:D11"/>
    <mergeCell ref="B48:B52"/>
    <mergeCell ref="B12:B13"/>
    <mergeCell ref="B14:B16"/>
    <mergeCell ref="B19:B20"/>
    <mergeCell ref="B24:B25"/>
    <mergeCell ref="B27:B28"/>
    <mergeCell ref="C67:C68"/>
    <mergeCell ref="B2:D4"/>
    <mergeCell ref="C14:C15"/>
    <mergeCell ref="C32:C33"/>
    <mergeCell ref="C42:C43"/>
    <mergeCell ref="C49:C51"/>
    <mergeCell ref="C55:C56"/>
    <mergeCell ref="B53:B56"/>
    <mergeCell ref="B57:B58"/>
    <mergeCell ref="B62:B63"/>
    <mergeCell ref="B65:B66"/>
    <mergeCell ref="B67:B68"/>
    <mergeCell ref="B31:B34"/>
    <mergeCell ref="B35:B37"/>
    <mergeCell ref="B38:B40"/>
    <mergeCell ref="B41:B43"/>
  </mergeCells>
  <dataValidations count="3">
    <dataValidation allowBlank="1" showErrorMessage="1" sqref="G2" xr:uid="{00000000-0002-0000-0900-000000000000}"/>
    <dataValidation type="list" allowBlank="1" showInputMessage="1" showErrorMessage="1" sqref="E60:F63 E23:F28 E12:F17 E45:F46" xr:uid="{00000000-0002-0000-0900-000001000000}">
      <formula1>" Seleccione, Sí, No, Parcialmente, No aplica, Para confirmar"</formula1>
    </dataValidation>
    <dataValidation type="list" allowBlank="1" showInputMessage="1" showErrorMessage="1" sqref="E30:F43 E48:F58 E65:F69 E19:F21" xr:uid="{00000000-0002-0000-0900-000002000000}">
      <formula1>"Seleccione, Sí, No, No aplica, Para confirmar"</formula1>
    </dataValidation>
  </dataValidations>
  <hyperlinks>
    <hyperlink ref="B7:G7" r:id="rId1" display="Los puntos de referencia internacionales incluidos en este documento de trabajo se basan en: UNIDO, World Bank, GIZ (2017). Un Marco Internacional para Parques eco Industriales. Versión de diciembre de 2017." xr:uid="{00000000-0004-0000-0900-000000000000}"/>
  </hyperlinks>
  <pageMargins left="0.39370078740157499" right="0.39370078740157499" top="0.39370078740157499" bottom="0.39370078740157499" header="0.31496062992126" footer="0.31496062992126"/>
  <pageSetup paperSize="9" scale="40" orientation="portrait"/>
  <headerFooter>
    <oddFooter>&amp;CPage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69"/>
  <sheetViews>
    <sheetView showGridLines="0" showRowColHeaders="0" zoomScale="115" zoomScaleNormal="115" workbookViewId="0">
      <pane ySplit="10" topLeftCell="A11" activePane="bottomLeft" state="frozen"/>
      <selection activeCell="D70" sqref="D70"/>
      <selection pane="bottomLeft" activeCell="D70" sqref="D70"/>
    </sheetView>
  </sheetViews>
  <sheetFormatPr defaultColWidth="8.7265625" defaultRowHeight="14.5"/>
  <cols>
    <col min="1" max="1" width="2" style="20" customWidth="1"/>
    <col min="2" max="2" width="15.54296875" style="20" customWidth="1"/>
    <col min="3" max="3" width="20.7265625" style="20" customWidth="1"/>
    <col min="4" max="4" width="75.54296875" style="20" customWidth="1"/>
    <col min="5" max="5" width="21.54296875" style="20" customWidth="1"/>
    <col min="6" max="6" width="24" style="20" customWidth="1"/>
    <col min="7" max="7" width="71.54296875" style="20" customWidth="1"/>
    <col min="8" max="8" width="2.7265625" style="20" customWidth="1"/>
    <col min="9" max="16384" width="8.7265625" style="20"/>
  </cols>
  <sheetData>
    <row r="1" spans="2:7" s="16" customFormat="1" ht="20.5" customHeight="1">
      <c r="B1" s="359" t="s">
        <v>81</v>
      </c>
      <c r="C1" s="359"/>
    </row>
    <row r="2" spans="2:7" s="16" customFormat="1" ht="16.5" customHeight="1">
      <c r="B2" s="364" t="s">
        <v>177</v>
      </c>
      <c r="C2" s="350"/>
      <c r="D2" s="350"/>
      <c r="F2" s="21" t="s">
        <v>178</v>
      </c>
      <c r="G2" s="22" t="s">
        <v>295</v>
      </c>
    </row>
    <row r="3" spans="2:7" s="16" customFormat="1" ht="16.5" customHeight="1">
      <c r="B3" s="350"/>
      <c r="C3" s="350"/>
      <c r="D3" s="350"/>
      <c r="F3" s="21" t="s">
        <v>180</v>
      </c>
      <c r="G3" s="23" t="s">
        <v>181</v>
      </c>
    </row>
    <row r="4" spans="2:7" s="16" customFormat="1" ht="16.5" customHeight="1">
      <c r="B4" s="350"/>
      <c r="C4" s="350"/>
      <c r="D4" s="350"/>
      <c r="F4" s="21" t="s">
        <v>182</v>
      </c>
      <c r="G4" s="23" t="s">
        <v>183</v>
      </c>
    </row>
    <row r="5" spans="2:7" s="16" customFormat="1" ht="4.5" customHeight="1">
      <c r="B5" s="24"/>
      <c r="C5" s="24"/>
      <c r="D5" s="24"/>
      <c r="E5" s="13"/>
      <c r="F5" s="13"/>
      <c r="G5" s="13"/>
    </row>
    <row r="6" spans="2:7" s="17" customFormat="1" ht="8.15" customHeight="1"/>
    <row r="7" spans="2:7">
      <c r="B7" s="360" t="s">
        <v>184</v>
      </c>
      <c r="C7" s="360"/>
      <c r="D7" s="360"/>
      <c r="E7" s="360"/>
      <c r="F7" s="360"/>
      <c r="G7" s="360"/>
    </row>
    <row r="8" spans="2:7" ht="8.5" customHeight="1">
      <c r="B8" s="25"/>
      <c r="C8" s="25"/>
      <c r="D8" s="25"/>
    </row>
    <row r="9" spans="2:7" ht="21" customHeight="1">
      <c r="B9" s="361" t="s">
        <v>185</v>
      </c>
      <c r="C9" s="361"/>
      <c r="D9" s="361"/>
      <c r="E9" s="362" t="s">
        <v>186</v>
      </c>
      <c r="F9" s="362"/>
      <c r="G9" s="362"/>
    </row>
    <row r="10" spans="2:7" ht="63" customHeight="1">
      <c r="B10" s="26" t="s">
        <v>187</v>
      </c>
      <c r="C10" s="26" t="s">
        <v>188</v>
      </c>
      <c r="D10" s="26" t="s">
        <v>189</v>
      </c>
      <c r="E10" s="27" t="s">
        <v>190</v>
      </c>
      <c r="F10" s="27" t="s">
        <v>344</v>
      </c>
      <c r="G10" s="27" t="s">
        <v>191</v>
      </c>
    </row>
    <row r="11" spans="2:7" s="18" customFormat="1" ht="23.15" customHeight="1">
      <c r="B11" s="363" t="s">
        <v>192</v>
      </c>
      <c r="C11" s="363"/>
      <c r="D11" s="363"/>
      <c r="E11" s="28"/>
      <c r="F11" s="28"/>
      <c r="G11" s="29"/>
    </row>
    <row r="12" spans="2:7" s="3" customFormat="1" ht="47.15" customHeight="1">
      <c r="B12" s="355" t="s">
        <v>193</v>
      </c>
      <c r="C12" s="30" t="s">
        <v>194</v>
      </c>
      <c r="D12" s="30" t="s">
        <v>345</v>
      </c>
      <c r="E12" s="31" t="s">
        <v>115</v>
      </c>
      <c r="F12" s="31" t="s">
        <v>115</v>
      </c>
      <c r="G12" s="32"/>
    </row>
    <row r="13" spans="2:7" s="3" customFormat="1" ht="56.5" customHeight="1">
      <c r="B13" s="356"/>
      <c r="C13" s="30" t="s">
        <v>195</v>
      </c>
      <c r="D13" s="30" t="s">
        <v>347</v>
      </c>
      <c r="E13" s="31" t="s">
        <v>115</v>
      </c>
      <c r="F13" s="31" t="s">
        <v>115</v>
      </c>
      <c r="G13" s="32"/>
    </row>
    <row r="14" spans="2:7" s="3" customFormat="1" ht="61.5" customHeight="1">
      <c r="B14" s="357" t="s">
        <v>196</v>
      </c>
      <c r="C14" s="348" t="s">
        <v>197</v>
      </c>
      <c r="D14" s="30" t="s">
        <v>348</v>
      </c>
      <c r="E14" s="31" t="s">
        <v>115</v>
      </c>
      <c r="F14" s="31" t="s">
        <v>115</v>
      </c>
      <c r="G14" s="32"/>
    </row>
    <row r="15" spans="2:7" s="3" customFormat="1" ht="58" customHeight="1">
      <c r="B15" s="357"/>
      <c r="C15" s="348"/>
      <c r="D15" s="30" t="s">
        <v>198</v>
      </c>
      <c r="E15" s="31" t="s">
        <v>115</v>
      </c>
      <c r="F15" s="31" t="s">
        <v>115</v>
      </c>
      <c r="G15" s="32"/>
    </row>
    <row r="16" spans="2:7" s="3" customFormat="1" ht="60.65" customHeight="1">
      <c r="B16" s="357"/>
      <c r="C16" s="30" t="s">
        <v>199</v>
      </c>
      <c r="D16" s="30" t="s">
        <v>200</v>
      </c>
      <c r="E16" s="31" t="s">
        <v>115</v>
      </c>
      <c r="F16" s="31" t="s">
        <v>115</v>
      </c>
      <c r="G16" s="32"/>
    </row>
    <row r="17" spans="2:7" s="3" customFormat="1" ht="58.5" customHeight="1">
      <c r="B17" s="33" t="s">
        <v>201</v>
      </c>
      <c r="C17" s="30" t="s">
        <v>202</v>
      </c>
      <c r="D17" s="30" t="s">
        <v>349</v>
      </c>
      <c r="E17" s="31" t="s">
        <v>115</v>
      </c>
      <c r="F17" s="31" t="s">
        <v>115</v>
      </c>
      <c r="G17" s="32"/>
    </row>
    <row r="18" spans="2:7" s="19" customFormat="1" ht="18.5">
      <c r="B18" s="34" t="s">
        <v>203</v>
      </c>
      <c r="C18" s="35"/>
      <c r="D18" s="36"/>
      <c r="E18" s="36"/>
      <c r="F18" s="36"/>
      <c r="G18" s="37"/>
    </row>
    <row r="19" spans="2:7" s="3" customFormat="1" ht="47.15" customHeight="1">
      <c r="B19" s="357" t="s">
        <v>193</v>
      </c>
      <c r="C19" s="30" t="s">
        <v>204</v>
      </c>
      <c r="D19" s="30" t="s">
        <v>350</v>
      </c>
      <c r="E19" s="31" t="s">
        <v>115</v>
      </c>
      <c r="F19" s="31" t="s">
        <v>115</v>
      </c>
      <c r="G19" s="32"/>
    </row>
    <row r="20" spans="2:7" s="3" customFormat="1" ht="72.75" customHeight="1">
      <c r="B20" s="357"/>
      <c r="C20" s="30" t="s">
        <v>205</v>
      </c>
      <c r="D20" s="30" t="s">
        <v>206</v>
      </c>
      <c r="E20" s="31" t="s">
        <v>115</v>
      </c>
      <c r="F20" s="31" t="s">
        <v>115</v>
      </c>
      <c r="G20" s="32"/>
    </row>
    <row r="21" spans="2:7" s="3" customFormat="1" ht="55.5" customHeight="1">
      <c r="B21" s="33" t="s">
        <v>196</v>
      </c>
      <c r="C21" s="30" t="s">
        <v>207</v>
      </c>
      <c r="D21" s="30" t="s">
        <v>351</v>
      </c>
      <c r="E21" s="31" t="s">
        <v>115</v>
      </c>
      <c r="F21" s="31" t="s">
        <v>115</v>
      </c>
      <c r="G21" s="32"/>
    </row>
    <row r="22" spans="2:7" s="19" customFormat="1" ht="18.5">
      <c r="B22" s="38" t="s">
        <v>208</v>
      </c>
      <c r="C22" s="39"/>
      <c r="D22" s="40"/>
      <c r="E22" s="40"/>
      <c r="F22" s="40"/>
      <c r="G22" s="41"/>
    </row>
    <row r="23" spans="2:7" s="3" customFormat="1" ht="56.15" customHeight="1">
      <c r="B23" s="42" t="s">
        <v>209</v>
      </c>
      <c r="C23" s="30" t="s">
        <v>210</v>
      </c>
      <c r="D23" s="30" t="s">
        <v>211</v>
      </c>
      <c r="E23" s="31" t="s">
        <v>115</v>
      </c>
      <c r="F23" s="31" t="s">
        <v>115</v>
      </c>
      <c r="G23" s="32"/>
    </row>
    <row r="24" spans="2:7" s="3" customFormat="1" ht="43.5" customHeight="1">
      <c r="B24" s="358" t="s">
        <v>212</v>
      </c>
      <c r="C24" s="30" t="s">
        <v>213</v>
      </c>
      <c r="D24" s="30" t="s">
        <v>214</v>
      </c>
      <c r="E24" s="31" t="s">
        <v>115</v>
      </c>
      <c r="F24" s="31" t="s">
        <v>115</v>
      </c>
      <c r="G24" s="32"/>
    </row>
    <row r="25" spans="2:7" s="3" customFormat="1" ht="53.5" customHeight="1">
      <c r="B25" s="358"/>
      <c r="C25" s="30" t="s">
        <v>215</v>
      </c>
      <c r="D25" s="30" t="s">
        <v>352</v>
      </c>
      <c r="E25" s="31" t="s">
        <v>115</v>
      </c>
      <c r="F25" s="31" t="s">
        <v>115</v>
      </c>
      <c r="G25" s="32"/>
    </row>
    <row r="26" spans="2:7" s="3" customFormat="1" ht="55.5" customHeight="1">
      <c r="B26" s="42" t="s">
        <v>216</v>
      </c>
      <c r="C26" s="30" t="s">
        <v>217</v>
      </c>
      <c r="D26" s="30" t="s">
        <v>218</v>
      </c>
      <c r="E26" s="31" t="s">
        <v>115</v>
      </c>
      <c r="F26" s="31" t="s">
        <v>115</v>
      </c>
      <c r="G26" s="32"/>
    </row>
    <row r="27" spans="2:7" s="3" customFormat="1" ht="55.5" customHeight="1">
      <c r="B27" s="358" t="s">
        <v>219</v>
      </c>
      <c r="C27" s="30" t="s">
        <v>220</v>
      </c>
      <c r="D27" s="30" t="s">
        <v>353</v>
      </c>
      <c r="E27" s="31" t="s">
        <v>115</v>
      </c>
      <c r="F27" s="31" t="s">
        <v>115</v>
      </c>
      <c r="G27" s="32"/>
    </row>
    <row r="28" spans="2:7" s="3" customFormat="1" ht="57" customHeight="1">
      <c r="B28" s="358"/>
      <c r="C28" s="30" t="s">
        <v>354</v>
      </c>
      <c r="D28" s="30" t="s">
        <v>221</v>
      </c>
      <c r="E28" s="31" t="s">
        <v>115</v>
      </c>
      <c r="F28" s="31" t="s">
        <v>115</v>
      </c>
      <c r="G28" s="32"/>
    </row>
    <row r="29" spans="2:7" s="19" customFormat="1" ht="18.5">
      <c r="B29" s="38" t="s">
        <v>222</v>
      </c>
      <c r="C29" s="39"/>
      <c r="D29" s="40"/>
      <c r="E29" s="40"/>
      <c r="F29" s="40"/>
      <c r="G29" s="41"/>
    </row>
    <row r="30" spans="2:7" s="3" customFormat="1" ht="65.5" customHeight="1">
      <c r="B30" s="43" t="s">
        <v>209</v>
      </c>
      <c r="C30" s="30" t="s">
        <v>223</v>
      </c>
      <c r="D30" s="30" t="s">
        <v>224</v>
      </c>
      <c r="E30" s="31" t="s">
        <v>115</v>
      </c>
      <c r="F30" s="31" t="s">
        <v>115</v>
      </c>
      <c r="G30" s="32"/>
    </row>
    <row r="31" spans="2:7" s="3" customFormat="1" ht="42" customHeight="1">
      <c r="B31" s="354" t="s">
        <v>212</v>
      </c>
      <c r="C31" s="30" t="s">
        <v>225</v>
      </c>
      <c r="D31" s="30" t="s">
        <v>226</v>
      </c>
      <c r="E31" s="31" t="s">
        <v>115</v>
      </c>
      <c r="F31" s="31" t="s">
        <v>115</v>
      </c>
      <c r="G31" s="32"/>
    </row>
    <row r="32" spans="2:7" s="3" customFormat="1" ht="43.5" customHeight="1">
      <c r="B32" s="354"/>
      <c r="C32" s="348" t="s">
        <v>227</v>
      </c>
      <c r="D32" s="30" t="s">
        <v>355</v>
      </c>
      <c r="E32" s="31" t="s">
        <v>115</v>
      </c>
      <c r="F32" s="31" t="s">
        <v>115</v>
      </c>
      <c r="G32" s="32"/>
    </row>
    <row r="33" spans="2:7" s="3" customFormat="1" ht="63.75" customHeight="1">
      <c r="B33" s="354"/>
      <c r="C33" s="348"/>
      <c r="D33" s="30" t="s">
        <v>356</v>
      </c>
      <c r="E33" s="31" t="s">
        <v>115</v>
      </c>
      <c r="F33" s="31" t="s">
        <v>115</v>
      </c>
      <c r="G33" s="32"/>
    </row>
    <row r="34" spans="2:7" s="3" customFormat="1" ht="49.5" customHeight="1">
      <c r="B34" s="354"/>
      <c r="C34" s="30" t="s">
        <v>213</v>
      </c>
      <c r="D34" s="30" t="s">
        <v>228</v>
      </c>
      <c r="E34" s="31" t="s">
        <v>115</v>
      </c>
      <c r="F34" s="31" t="s">
        <v>115</v>
      </c>
      <c r="G34" s="32"/>
    </row>
    <row r="35" spans="2:7" s="3" customFormat="1" ht="47.5" customHeight="1">
      <c r="B35" s="354" t="s">
        <v>216</v>
      </c>
      <c r="C35" s="30" t="s">
        <v>229</v>
      </c>
      <c r="D35" s="30" t="s">
        <v>230</v>
      </c>
      <c r="E35" s="31" t="s">
        <v>115</v>
      </c>
      <c r="F35" s="31" t="s">
        <v>115</v>
      </c>
      <c r="G35" s="32"/>
    </row>
    <row r="36" spans="2:7" s="3" customFormat="1" ht="54" customHeight="1">
      <c r="B36" s="354"/>
      <c r="C36" s="30" t="s">
        <v>231</v>
      </c>
      <c r="D36" s="30" t="s">
        <v>232</v>
      </c>
      <c r="E36" s="31" t="s">
        <v>115</v>
      </c>
      <c r="F36" s="31" t="s">
        <v>115</v>
      </c>
      <c r="G36" s="32"/>
    </row>
    <row r="37" spans="2:7" s="3" customFormat="1" ht="52.5" customHeight="1">
      <c r="B37" s="354"/>
      <c r="C37" s="30" t="s">
        <v>233</v>
      </c>
      <c r="D37" s="30" t="s">
        <v>234</v>
      </c>
      <c r="E37" s="31" t="s">
        <v>115</v>
      </c>
      <c r="F37" s="31" t="s">
        <v>115</v>
      </c>
      <c r="G37" s="32"/>
    </row>
    <row r="38" spans="2:7" s="3" customFormat="1" ht="57.75" customHeight="1">
      <c r="B38" s="354" t="s">
        <v>235</v>
      </c>
      <c r="C38" s="30" t="s">
        <v>236</v>
      </c>
      <c r="D38" s="30" t="s">
        <v>237</v>
      </c>
      <c r="E38" s="31" t="s">
        <v>115</v>
      </c>
      <c r="F38" s="31" t="s">
        <v>115</v>
      </c>
      <c r="G38" s="32"/>
    </row>
    <row r="39" spans="2:7" s="3" customFormat="1" ht="46.5" customHeight="1">
      <c r="B39" s="354"/>
      <c r="C39" s="30" t="s">
        <v>238</v>
      </c>
      <c r="D39" s="30" t="s">
        <v>239</v>
      </c>
      <c r="E39" s="31" t="s">
        <v>115</v>
      </c>
      <c r="F39" s="31" t="s">
        <v>115</v>
      </c>
      <c r="G39" s="32"/>
    </row>
    <row r="40" spans="2:7" s="3" customFormat="1" ht="45" customHeight="1">
      <c r="B40" s="354"/>
      <c r="C40" s="30" t="s">
        <v>240</v>
      </c>
      <c r="D40" s="30" t="s">
        <v>241</v>
      </c>
      <c r="E40" s="31" t="s">
        <v>115</v>
      </c>
      <c r="F40" s="31" t="s">
        <v>115</v>
      </c>
      <c r="G40" s="32"/>
    </row>
    <row r="41" spans="2:7" s="3" customFormat="1" ht="37.5" customHeight="1">
      <c r="B41" s="354" t="s">
        <v>219</v>
      </c>
      <c r="C41" s="30" t="s">
        <v>242</v>
      </c>
      <c r="D41" s="30" t="s">
        <v>243</v>
      </c>
      <c r="E41" s="31" t="s">
        <v>115</v>
      </c>
      <c r="F41" s="31" t="s">
        <v>115</v>
      </c>
      <c r="G41" s="32"/>
    </row>
    <row r="42" spans="2:7" s="3" customFormat="1" ht="53.5" customHeight="1">
      <c r="B42" s="354"/>
      <c r="C42" s="348" t="s">
        <v>220</v>
      </c>
      <c r="D42" s="30" t="s">
        <v>244</v>
      </c>
      <c r="E42" s="31" t="s">
        <v>115</v>
      </c>
      <c r="F42" s="31" t="s">
        <v>115</v>
      </c>
      <c r="G42" s="32"/>
    </row>
    <row r="43" spans="2:7" s="3" customFormat="1" ht="44.15" customHeight="1">
      <c r="B43" s="354"/>
      <c r="C43" s="348"/>
      <c r="D43" s="30" t="s">
        <v>245</v>
      </c>
      <c r="E43" s="31" t="s">
        <v>115</v>
      </c>
      <c r="F43" s="31" t="s">
        <v>115</v>
      </c>
      <c r="G43" s="32"/>
    </row>
    <row r="44" spans="2:7" s="19" customFormat="1" ht="18.5">
      <c r="B44" s="44" t="s">
        <v>246</v>
      </c>
      <c r="C44" s="45"/>
      <c r="D44" s="46"/>
      <c r="E44" s="46"/>
      <c r="F44" s="46"/>
      <c r="G44" s="47"/>
    </row>
    <row r="45" spans="2:7" s="3" customFormat="1" ht="52" customHeight="1">
      <c r="B45" s="48" t="s">
        <v>247</v>
      </c>
      <c r="C45" s="30" t="s">
        <v>248</v>
      </c>
      <c r="D45" s="30" t="s">
        <v>249</v>
      </c>
      <c r="E45" s="31" t="s">
        <v>115</v>
      </c>
      <c r="F45" s="31" t="s">
        <v>115</v>
      </c>
      <c r="G45" s="32"/>
    </row>
    <row r="46" spans="2:7" s="3" customFormat="1" ht="57.65" customHeight="1">
      <c r="B46" s="48" t="s">
        <v>250</v>
      </c>
      <c r="C46" s="30" t="s">
        <v>251</v>
      </c>
      <c r="D46" s="30" t="s">
        <v>252</v>
      </c>
      <c r="E46" s="31" t="s">
        <v>115</v>
      </c>
      <c r="F46" s="31" t="s">
        <v>115</v>
      </c>
      <c r="G46" s="32"/>
    </row>
    <row r="47" spans="2:7" s="19" customFormat="1" ht="18.5">
      <c r="B47" s="44" t="s">
        <v>253</v>
      </c>
      <c r="C47" s="45"/>
      <c r="D47" s="46"/>
      <c r="E47" s="46"/>
      <c r="F47" s="46"/>
      <c r="G47" s="47"/>
    </row>
    <row r="48" spans="2:7" s="3" customFormat="1" ht="58" customHeight="1">
      <c r="B48" s="351" t="s">
        <v>247</v>
      </c>
      <c r="C48" s="30" t="s">
        <v>254</v>
      </c>
      <c r="D48" s="30" t="s">
        <v>255</v>
      </c>
      <c r="E48" s="31" t="s">
        <v>115</v>
      </c>
      <c r="F48" s="31" t="s">
        <v>115</v>
      </c>
      <c r="G48" s="32"/>
    </row>
    <row r="49" spans="2:7" s="3" customFormat="1" ht="43" customHeight="1">
      <c r="B49" s="351"/>
      <c r="C49" s="348" t="s">
        <v>256</v>
      </c>
      <c r="D49" s="30" t="s">
        <v>257</v>
      </c>
      <c r="E49" s="31" t="s">
        <v>115</v>
      </c>
      <c r="F49" s="31" t="s">
        <v>115</v>
      </c>
      <c r="G49" s="32"/>
    </row>
    <row r="50" spans="2:7" s="3" customFormat="1" ht="36.65" customHeight="1">
      <c r="B50" s="351"/>
      <c r="C50" s="348"/>
      <c r="D50" s="30" t="s">
        <v>258</v>
      </c>
      <c r="E50" s="31" t="s">
        <v>115</v>
      </c>
      <c r="F50" s="31" t="s">
        <v>115</v>
      </c>
      <c r="G50" s="32"/>
    </row>
    <row r="51" spans="2:7" s="3" customFormat="1" ht="45.65" customHeight="1">
      <c r="B51" s="351"/>
      <c r="C51" s="348"/>
      <c r="D51" s="30" t="s">
        <v>259</v>
      </c>
      <c r="E51" s="31" t="s">
        <v>115</v>
      </c>
      <c r="F51" s="31" t="s">
        <v>115</v>
      </c>
      <c r="G51" s="32"/>
    </row>
    <row r="52" spans="2:7" s="3" customFormat="1" ht="48" customHeight="1">
      <c r="B52" s="351"/>
      <c r="C52" s="30" t="s">
        <v>357</v>
      </c>
      <c r="D52" s="30" t="s">
        <v>260</v>
      </c>
      <c r="E52" s="31" t="s">
        <v>115</v>
      </c>
      <c r="F52" s="31" t="s">
        <v>115</v>
      </c>
      <c r="G52" s="32"/>
    </row>
    <row r="53" spans="2:7" s="3" customFormat="1" ht="42" customHeight="1">
      <c r="B53" s="351" t="s">
        <v>250</v>
      </c>
      <c r="C53" s="30" t="s">
        <v>251</v>
      </c>
      <c r="D53" s="30" t="s">
        <v>261</v>
      </c>
      <c r="E53" s="31" t="s">
        <v>115</v>
      </c>
      <c r="F53" s="31" t="s">
        <v>115</v>
      </c>
      <c r="G53" s="32"/>
    </row>
    <row r="54" spans="2:7" s="3" customFormat="1" ht="40" customHeight="1">
      <c r="B54" s="351"/>
      <c r="C54" s="30" t="s">
        <v>262</v>
      </c>
      <c r="D54" s="30" t="s">
        <v>263</v>
      </c>
      <c r="E54" s="31" t="s">
        <v>115</v>
      </c>
      <c r="F54" s="31" t="s">
        <v>115</v>
      </c>
      <c r="G54" s="32"/>
    </row>
    <row r="55" spans="2:7" s="3" customFormat="1" ht="44.15" customHeight="1">
      <c r="B55" s="351"/>
      <c r="C55" s="348" t="s">
        <v>264</v>
      </c>
      <c r="D55" s="30" t="s">
        <v>265</v>
      </c>
      <c r="E55" s="31" t="s">
        <v>115</v>
      </c>
      <c r="F55" s="31" t="s">
        <v>115</v>
      </c>
      <c r="G55" s="32"/>
    </row>
    <row r="56" spans="2:7" s="3" customFormat="1" ht="44.15" customHeight="1">
      <c r="B56" s="351"/>
      <c r="C56" s="348"/>
      <c r="D56" s="30" t="s">
        <v>266</v>
      </c>
      <c r="E56" s="31" t="s">
        <v>115</v>
      </c>
      <c r="F56" s="31" t="s">
        <v>115</v>
      </c>
      <c r="G56" s="32"/>
    </row>
    <row r="57" spans="2:7" s="3" customFormat="1" ht="41.15" customHeight="1">
      <c r="B57" s="351" t="s">
        <v>267</v>
      </c>
      <c r="C57" s="30" t="s">
        <v>268</v>
      </c>
      <c r="D57" s="30" t="s">
        <v>269</v>
      </c>
      <c r="E57" s="31" t="s">
        <v>115</v>
      </c>
      <c r="F57" s="31" t="s">
        <v>115</v>
      </c>
      <c r="G57" s="32"/>
    </row>
    <row r="58" spans="2:7" s="3" customFormat="1" ht="45" customHeight="1">
      <c r="B58" s="351"/>
      <c r="C58" s="30" t="s">
        <v>270</v>
      </c>
      <c r="D58" s="30" t="s">
        <v>271</v>
      </c>
      <c r="E58" s="31" t="s">
        <v>115</v>
      </c>
      <c r="F58" s="31" t="s">
        <v>115</v>
      </c>
      <c r="G58" s="32"/>
    </row>
    <row r="59" spans="2:7" s="19" customFormat="1" ht="18.5">
      <c r="B59" s="49" t="s">
        <v>272</v>
      </c>
      <c r="C59" s="50"/>
      <c r="D59" s="51"/>
      <c r="E59" s="51"/>
      <c r="F59" s="51"/>
      <c r="G59" s="52"/>
    </row>
    <row r="60" spans="2:7" s="3" customFormat="1" ht="48" customHeight="1">
      <c r="B60" s="53" t="s">
        <v>273</v>
      </c>
      <c r="C60" s="30" t="s">
        <v>274</v>
      </c>
      <c r="D60" s="54" t="s">
        <v>275</v>
      </c>
      <c r="E60" s="31" t="s">
        <v>115</v>
      </c>
      <c r="F60" s="31" t="s">
        <v>115</v>
      </c>
      <c r="G60" s="32"/>
    </row>
    <row r="61" spans="2:7" s="3" customFormat="1" ht="46" customHeight="1">
      <c r="B61" s="53" t="s">
        <v>276</v>
      </c>
      <c r="C61" s="30" t="s">
        <v>277</v>
      </c>
      <c r="D61" s="55" t="s">
        <v>278</v>
      </c>
      <c r="E61" s="31" t="s">
        <v>115</v>
      </c>
      <c r="F61" s="31" t="s">
        <v>115</v>
      </c>
      <c r="G61" s="32"/>
    </row>
    <row r="62" spans="2:7" s="3" customFormat="1" ht="52" customHeight="1">
      <c r="B62" s="352" t="s">
        <v>279</v>
      </c>
      <c r="C62" s="30" t="s">
        <v>280</v>
      </c>
      <c r="D62" s="55" t="s">
        <v>358</v>
      </c>
      <c r="E62" s="31" t="s">
        <v>115</v>
      </c>
      <c r="F62" s="31" t="s">
        <v>115</v>
      </c>
      <c r="G62" s="32"/>
    </row>
    <row r="63" spans="2:7" s="3" customFormat="1" ht="60" customHeight="1">
      <c r="B63" s="352"/>
      <c r="C63" s="30" t="s">
        <v>281</v>
      </c>
      <c r="D63" s="56" t="s">
        <v>359</v>
      </c>
      <c r="E63" s="31" t="s">
        <v>115</v>
      </c>
      <c r="F63" s="31" t="s">
        <v>115</v>
      </c>
      <c r="G63" s="32"/>
    </row>
    <row r="64" spans="2:7" s="19" customFormat="1" ht="18.5">
      <c r="B64" s="49" t="s">
        <v>282</v>
      </c>
      <c r="C64" s="50"/>
      <c r="D64" s="51"/>
      <c r="E64" s="51"/>
      <c r="F64" s="51"/>
      <c r="G64" s="52"/>
    </row>
    <row r="65" spans="2:7" s="3" customFormat="1" ht="46.5" customHeight="1">
      <c r="B65" s="353" t="s">
        <v>273</v>
      </c>
      <c r="C65" s="30" t="s">
        <v>283</v>
      </c>
      <c r="D65" s="54" t="s">
        <v>284</v>
      </c>
      <c r="E65" s="31" t="s">
        <v>115</v>
      </c>
      <c r="F65" s="31" t="s">
        <v>115</v>
      </c>
      <c r="G65" s="32"/>
    </row>
    <row r="66" spans="2:7" s="3" customFormat="1" ht="45" customHeight="1">
      <c r="B66" s="353"/>
      <c r="C66" s="30" t="s">
        <v>274</v>
      </c>
      <c r="D66" s="55" t="s">
        <v>286</v>
      </c>
      <c r="E66" s="31" t="s">
        <v>115</v>
      </c>
      <c r="F66" s="31" t="s">
        <v>115</v>
      </c>
      <c r="G66" s="32"/>
    </row>
    <row r="67" spans="2:7" s="3" customFormat="1" ht="44.15" customHeight="1">
      <c r="B67" s="353" t="s">
        <v>276</v>
      </c>
      <c r="C67" s="348" t="s">
        <v>287</v>
      </c>
      <c r="D67" s="55" t="s">
        <v>288</v>
      </c>
      <c r="E67" s="31" t="s">
        <v>115</v>
      </c>
      <c r="F67" s="31" t="s">
        <v>115</v>
      </c>
      <c r="G67" s="32"/>
    </row>
    <row r="68" spans="2:7" s="3" customFormat="1" ht="43.5" customHeight="1">
      <c r="B68" s="353"/>
      <c r="C68" s="348"/>
      <c r="D68" s="55" t="s">
        <v>360</v>
      </c>
      <c r="E68" s="31" t="s">
        <v>115</v>
      </c>
      <c r="F68" s="31" t="s">
        <v>115</v>
      </c>
      <c r="G68" s="32"/>
    </row>
    <row r="69" spans="2:7" s="3" customFormat="1" ht="46.5" customHeight="1">
      <c r="B69" s="57" t="s">
        <v>279</v>
      </c>
      <c r="C69" s="30" t="s">
        <v>289</v>
      </c>
      <c r="D69" s="58" t="s">
        <v>361</v>
      </c>
      <c r="E69" s="31" t="s">
        <v>115</v>
      </c>
      <c r="F69" s="31" t="s">
        <v>115</v>
      </c>
      <c r="G69" s="32"/>
    </row>
  </sheetData>
  <mergeCells count="27">
    <mergeCell ref="B1:C1"/>
    <mergeCell ref="B7:G7"/>
    <mergeCell ref="B9:D9"/>
    <mergeCell ref="E9:G9"/>
    <mergeCell ref="B11:D11"/>
    <mergeCell ref="B48:B52"/>
    <mergeCell ref="B12:B13"/>
    <mergeCell ref="B14:B16"/>
    <mergeCell ref="B19:B20"/>
    <mergeCell ref="B24:B25"/>
    <mergeCell ref="B27:B28"/>
    <mergeCell ref="C67:C68"/>
    <mergeCell ref="B2:D4"/>
    <mergeCell ref="C14:C15"/>
    <mergeCell ref="C32:C33"/>
    <mergeCell ref="C42:C43"/>
    <mergeCell ref="C49:C51"/>
    <mergeCell ref="C55:C56"/>
    <mergeCell ref="B53:B56"/>
    <mergeCell ref="B57:B58"/>
    <mergeCell ref="B62:B63"/>
    <mergeCell ref="B65:B66"/>
    <mergeCell ref="B67:B68"/>
    <mergeCell ref="B31:B34"/>
    <mergeCell ref="B35:B37"/>
    <mergeCell ref="B38:B40"/>
    <mergeCell ref="B41:B43"/>
  </mergeCells>
  <dataValidations count="3">
    <dataValidation allowBlank="1" showErrorMessage="1" sqref="G2" xr:uid="{00000000-0002-0000-0A00-000000000000}"/>
    <dataValidation type="list" allowBlank="1" showInputMessage="1" showErrorMessage="1" sqref="E30:F43 E48:F58 E65:F69 E19:F21" xr:uid="{00000000-0002-0000-0A00-000001000000}">
      <formula1>"Seleccione, Sí, No, No aplica, Para confirmar"</formula1>
    </dataValidation>
    <dataValidation type="list" allowBlank="1" showInputMessage="1" showErrorMessage="1" sqref="E60:F63 E23:F28 E12:F17 E45:F46" xr:uid="{00000000-0002-0000-0A00-000002000000}">
      <formula1>" Seleccione, Sí, No, Parcialmente, No aplica, Para confirmar"</formula1>
    </dataValidation>
  </dataValidations>
  <hyperlinks>
    <hyperlink ref="B7:G7" r:id="rId1" display="Los puntos de referencia internacionales incluidos en este documento de trabajo se basan en: UNIDO, World Bank, GIZ (2017). Un Marco Internacional para Parques eco Industriales. Versión de diciembre de 2017." xr:uid="{00000000-0004-0000-0A00-000000000000}"/>
  </hyperlinks>
  <pageMargins left="0.39370078740157499" right="0.39370078740157499" top="0.39370078740157499" bottom="0.39370078740157499" header="0.31496062992126" footer="0.31496062992126"/>
  <pageSetup paperSize="9" scale="40" orientation="portrait"/>
  <headerFooter>
    <oddFooter>&amp;CPage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27"/>
  <sheetViews>
    <sheetView showGridLines="0" showRowColHeaders="0" tabSelected="1" topLeftCell="K1" zoomScale="85" zoomScaleNormal="85" workbookViewId="0">
      <pane ySplit="2" topLeftCell="A15" activePane="bottomLeft" state="frozen"/>
      <selection pane="bottomLeft" activeCell="Q30" sqref="Q30"/>
    </sheetView>
  </sheetViews>
  <sheetFormatPr defaultColWidth="8.54296875" defaultRowHeight="14.5"/>
  <cols>
    <col min="1" max="1" width="2" style="3" customWidth="1"/>
    <col min="2" max="2" width="35.1796875" style="3" customWidth="1"/>
    <col min="3" max="3" width="20.1796875" style="3" customWidth="1"/>
    <col min="4" max="4" width="17.7265625" style="3" customWidth="1"/>
    <col min="5" max="5" width="15.7265625" style="3" customWidth="1"/>
    <col min="6" max="6" width="11.81640625" style="3" customWidth="1"/>
    <col min="7" max="7" width="19.81640625" style="3" customWidth="1"/>
    <col min="8" max="8" width="17.54296875" style="3" customWidth="1"/>
    <col min="9" max="9" width="16.26953125" style="3" customWidth="1"/>
    <col min="10" max="10" width="13" style="3" customWidth="1"/>
    <col min="11" max="11" width="17" style="3" customWidth="1"/>
    <col min="12" max="16384" width="8.54296875" style="3"/>
  </cols>
  <sheetData>
    <row r="1" spans="1:30" s="1" customFormat="1" ht="22" customHeight="1">
      <c r="B1" s="4" t="s">
        <v>81</v>
      </c>
    </row>
    <row r="2" spans="1:30" s="1" customFormat="1" ht="70.5" customHeight="1">
      <c r="B2" s="365" t="s">
        <v>296</v>
      </c>
      <c r="C2" s="365"/>
      <c r="D2" s="365"/>
      <c r="E2" s="365"/>
      <c r="F2" s="365"/>
      <c r="G2" s="365"/>
      <c r="H2" s="365"/>
      <c r="I2" s="13"/>
      <c r="J2" s="13"/>
      <c r="K2" s="13"/>
      <c r="L2" s="13"/>
      <c r="M2" s="13"/>
    </row>
    <row r="3" spans="1:30" s="2" customFormat="1">
      <c r="C3" s="5"/>
      <c r="D3" s="5"/>
      <c r="E3" s="5"/>
      <c r="F3" s="5"/>
      <c r="G3" s="5"/>
      <c r="H3" s="5"/>
      <c r="I3" s="14"/>
      <c r="J3" s="14"/>
      <c r="R3" s="15"/>
      <c r="AC3" s="14"/>
      <c r="AD3" s="14"/>
    </row>
    <row r="4" spans="1:30" s="2" customFormat="1"/>
    <row r="5" spans="1:30" ht="34.5" customHeight="1">
      <c r="B5" s="6"/>
      <c r="C5" s="366" t="s">
        <v>297</v>
      </c>
      <c r="D5" s="366"/>
      <c r="E5" s="366"/>
      <c r="F5" s="366"/>
      <c r="G5" s="366"/>
      <c r="H5" s="366"/>
      <c r="I5" s="366"/>
      <c r="J5" s="366"/>
      <c r="K5" s="366"/>
    </row>
    <row r="6" spans="1:30" ht="26.5" customHeight="1">
      <c r="B6" s="366" t="s">
        <v>298</v>
      </c>
      <c r="C6" s="367" t="s">
        <v>299</v>
      </c>
      <c r="D6" s="368"/>
      <c r="E6" s="368"/>
      <c r="F6" s="369"/>
      <c r="G6" s="370" t="s">
        <v>300</v>
      </c>
      <c r="H6" s="371"/>
      <c r="I6" s="371"/>
      <c r="J6" s="372"/>
      <c r="K6" s="373" t="s">
        <v>301</v>
      </c>
    </row>
    <row r="7" spans="1:30" ht="70" customHeight="1">
      <c r="B7" s="366"/>
      <c r="C7" s="7" t="s">
        <v>302</v>
      </c>
      <c r="D7" s="7" t="s">
        <v>303</v>
      </c>
      <c r="E7" s="7" t="s">
        <v>304</v>
      </c>
      <c r="F7" s="7" t="s">
        <v>305</v>
      </c>
      <c r="G7" s="8" t="s">
        <v>302</v>
      </c>
      <c r="H7" s="8" t="s">
        <v>303</v>
      </c>
      <c r="I7" s="8" t="s">
        <v>304</v>
      </c>
      <c r="J7" s="8" t="s">
        <v>305</v>
      </c>
      <c r="K7" s="374"/>
    </row>
    <row r="8" spans="1:30" ht="30" customHeight="1">
      <c r="B8" s="9" t="str">
        <f>'Revisión PEI - Parque A'!G2</f>
        <v>Nombre de parque A</v>
      </c>
      <c r="C8" s="10">
        <f>COUNTIF('Revisión PEI - Parque A'!E12:E69,"Sí")+0.5*(COUNTIF('Revisión PEI - Parque A'!E12:E69,"Para confirmar"))</f>
        <v>0</v>
      </c>
      <c r="D8" s="10">
        <f>COUNTIF('Revisión PEI - Parque A'!E12:E69,"&lt;&gt;No aplica")-7</f>
        <v>51</v>
      </c>
      <c r="E8" s="11">
        <f t="shared" ref="E8:E12" si="0">C8/D8</f>
        <v>0</v>
      </c>
      <c r="F8" s="11">
        <f>0.5*(COUNTIF('Revisión PEI - Parque A'!E12:E69,"Para confirmar")/D8)</f>
        <v>0</v>
      </c>
      <c r="G8" s="10">
        <f>COUNTIF('Revisión PEI - Parque A'!F12:F69,"Sí")+0.5*(COUNTIF('Revisión PEI - Parque A'!F12:F69,"Para confirmar"))</f>
        <v>0</v>
      </c>
      <c r="H8" s="10">
        <f>COUNTIF('Revisión PEI - Parque A'!F12:F69,"&lt;&gt;No aplica")-7</f>
        <v>51</v>
      </c>
      <c r="I8" s="11">
        <f>G8/H8</f>
        <v>0</v>
      </c>
      <c r="J8" s="11">
        <f>0.5*(COUNTIF('Revisión PEI - Parque A'!F12:F69,"Para confirmar")/H8)</f>
        <v>0</v>
      </c>
      <c r="K8" s="11">
        <f t="shared" ref="K8:K12" si="1">I8-E8</f>
        <v>0</v>
      </c>
    </row>
    <row r="9" spans="1:30" ht="30" customHeight="1">
      <c r="A9" s="12"/>
      <c r="B9" s="9" t="str">
        <f>'Revisión PEI - Parque B'!G2</f>
        <v>Nombre de parque B</v>
      </c>
      <c r="C9" s="10">
        <f>COUNTIF('Revisión PEI - Parque B'!E12:E69,"Sí")+0.5*(COUNTIF('Revisión PEI - Parque B'!E12:E69,"Para confirmar"))</f>
        <v>0</v>
      </c>
      <c r="D9" s="10">
        <f>COUNTIF('Revisión PEI - Parque B'!E12:E69,"&lt;&gt;No aplica")-7</f>
        <v>51</v>
      </c>
      <c r="E9" s="11">
        <f t="shared" si="0"/>
        <v>0</v>
      </c>
      <c r="F9" s="11">
        <f>0.5*(COUNTIF('Revisión PEI - Parque B'!E12:E69,"Para confirmar")/D8)</f>
        <v>0</v>
      </c>
      <c r="G9" s="10">
        <f>COUNTIF('Revisión PEI - Parque B'!F13:F70,"Sí")+0.5*(COUNTIF('Revisión PEI - Parque B'!F13:F70,"Para confirmar"))</f>
        <v>0</v>
      </c>
      <c r="H9" s="10">
        <f>COUNTIF('Revisión PEI - Parque B'!F13:F70,"&lt;&gt;No aplica")-7</f>
        <v>51</v>
      </c>
      <c r="I9" s="11">
        <f t="shared" ref="I9:I12" si="2">G9/H9</f>
        <v>0</v>
      </c>
      <c r="J9" s="11">
        <f>0.5*(COUNTIF('Revisión PEI - Parque B'!F13:F70,"Para confirmar")/H9)</f>
        <v>0</v>
      </c>
      <c r="K9" s="11">
        <f t="shared" si="1"/>
        <v>0</v>
      </c>
    </row>
    <row r="10" spans="1:30" ht="30" customHeight="1">
      <c r="B10" s="9" t="str">
        <f>'Revisión PEI - Parque C'!G2</f>
        <v>Nombre de parque C</v>
      </c>
      <c r="C10" s="10">
        <f>COUNTIF('Revisión PEI - Parque C'!E12:E69,"Sí")+0.5*(COUNTIF('Revisión PEI - Parque C'!E12:E69,"Para confirmar"))</f>
        <v>0</v>
      </c>
      <c r="D10" s="10">
        <f>COUNTIF('Revisión PEI - Parque C'!E12:E69,"&lt;&gt;No aplica")-7</f>
        <v>51</v>
      </c>
      <c r="E10" s="11">
        <f t="shared" si="0"/>
        <v>0</v>
      </c>
      <c r="F10" s="11">
        <f>0.5*(COUNTIF('Revisión PEI - Parque C'!E12:E69,"Para confirmar")/D8)</f>
        <v>0</v>
      </c>
      <c r="G10" s="10">
        <f>COUNTIF('Revisión PEI - Parque C'!F14:F71,"Sí")+0.5*(COUNTIF('Revisión PEI - Parque C'!F14:F71,"Para confirmar"))</f>
        <v>0</v>
      </c>
      <c r="H10" s="10">
        <f>COUNTIF('Revisión PEI - Parque C'!F14:F71,"&lt;&gt;No aplica")-7</f>
        <v>51</v>
      </c>
      <c r="I10" s="11">
        <f t="shared" si="2"/>
        <v>0</v>
      </c>
      <c r="J10" s="11">
        <f>0.5*(COUNTIF('Revisión PEI - Parque C'!F14:F71,"Para confirmar")/H10)</f>
        <v>0</v>
      </c>
      <c r="K10" s="11">
        <f t="shared" si="1"/>
        <v>0</v>
      </c>
    </row>
    <row r="11" spans="1:30" ht="30" customHeight="1">
      <c r="B11" s="9" t="str">
        <f>'Revisión PEI - Parque D'!G2</f>
        <v>Nombre de parque D</v>
      </c>
      <c r="C11" s="10">
        <f>COUNTIF('Revisión PEI - Parque D'!E12:E69,"Sí")+0.5*(COUNTIF('Revisión PEI - Parque D'!E12:E69,"Para confirmar"))</f>
        <v>0</v>
      </c>
      <c r="D11" s="10">
        <f>COUNTIF('Revisión PEI - Parque D'!E12:E69,"&lt;&gt;No aplica")-7</f>
        <v>51</v>
      </c>
      <c r="E11" s="11">
        <f t="shared" si="0"/>
        <v>0</v>
      </c>
      <c r="F11" s="11">
        <f>0.5*(COUNTIF('Revisión PEI - Parque D'!E12:E69,"Para confirmar")/D8)</f>
        <v>0</v>
      </c>
      <c r="G11" s="10">
        <f>COUNTIF('Revisión PEI - Parque D'!F15:F72,"Sí")+0.5*(COUNTIF('Revisión PEI - Parque D'!F15:F72,"Para confirmar"))</f>
        <v>0</v>
      </c>
      <c r="H11" s="10">
        <f>COUNTIF('Revisión PEI - Parque D'!F15:F72,"&lt;&gt;No aplica")-7</f>
        <v>51</v>
      </c>
      <c r="I11" s="11">
        <f t="shared" si="2"/>
        <v>0</v>
      </c>
      <c r="J11" s="11">
        <f>0.5*(COUNTIF('Revisión PEI - Parque D'!F15:F72,"Para confirmar")/H11)</f>
        <v>0</v>
      </c>
      <c r="K11" s="11">
        <f t="shared" si="1"/>
        <v>0</v>
      </c>
    </row>
    <row r="12" spans="1:30" ht="30" customHeight="1">
      <c r="B12" s="9" t="str">
        <f>'Revisión PEI - Parque E'!G2</f>
        <v>Nombre de parque E</v>
      </c>
      <c r="C12" s="10">
        <f>COUNTIF('Revisión PEI - Parque E'!E12:E69,"Sí")+0.5*(COUNTIF('Revisión PEI - Parque E'!E12:E69,"Para confirmar"))</f>
        <v>0</v>
      </c>
      <c r="D12" s="10">
        <f>COUNTIF('Revisión PEI - Parque E'!E12:E69,"&lt;&gt;No aplica")-7</f>
        <v>51</v>
      </c>
      <c r="E12" s="11">
        <f t="shared" si="0"/>
        <v>0</v>
      </c>
      <c r="F12" s="11">
        <f>0.5*(COUNTIF('Revisión PEI - Parque E'!E12:E69,"Para confirmar")/D8)</f>
        <v>0</v>
      </c>
      <c r="G12" s="10">
        <f>COUNTIF('Revisión PEI - Parque E'!F16:F73,"Sí")+0.5*(COUNTIF('Revisión PEI - Parque E'!F16:F73,"Para confirmar"))</f>
        <v>0</v>
      </c>
      <c r="H12" s="10">
        <f>COUNTIF('Revisión PEI - Parque E'!F16:F73,"&lt;&gt;No aplica")-7</f>
        <v>51</v>
      </c>
      <c r="I12" s="11">
        <f t="shared" si="2"/>
        <v>0</v>
      </c>
      <c r="J12" s="11">
        <f>0.5*(COUNTIF('Revisión PEI - Parque E'!F16:F73,"Para confirmar")/H12)</f>
        <v>0</v>
      </c>
      <c r="K12" s="11">
        <f t="shared" si="1"/>
        <v>0</v>
      </c>
    </row>
    <row r="26" ht="14.5" customHeight="1"/>
    <row r="27" ht="14.5" customHeight="1"/>
  </sheetData>
  <mergeCells count="6">
    <mergeCell ref="B2:H2"/>
    <mergeCell ref="C5:K5"/>
    <mergeCell ref="C6:F6"/>
    <mergeCell ref="G6:J6"/>
    <mergeCell ref="B6:B7"/>
    <mergeCell ref="K6:K7"/>
  </mergeCells>
  <pageMargins left="0.39370078740157499" right="0.39370078740157499" top="0.39370078740157499" bottom="0.39370078740157499" header="0.23622047244094499" footer="0.23622047244094499"/>
  <pageSetup paperSize="9" scale="43" orientation="landscape"/>
  <headerFooter>
    <oddFooter>&amp;CPage &amp;P of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1796875" defaultRowHeight="14.5"/>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0"/>
  <sheetViews>
    <sheetView showGridLines="0" showRowColHeaders="0" zoomScale="90" zoomScaleNormal="90" workbookViewId="0">
      <pane xSplit="2" ySplit="7" topLeftCell="C26" activePane="bottomRight" state="frozen"/>
      <selection pane="topRight"/>
      <selection pane="bottomLeft"/>
      <selection pane="bottomRight" activeCell="B29" sqref="B29"/>
    </sheetView>
  </sheetViews>
  <sheetFormatPr defaultColWidth="8.81640625" defaultRowHeight="14.5"/>
  <cols>
    <col min="1" max="1" width="2" style="63" customWidth="1"/>
    <col min="2" max="2" width="48" style="63" customWidth="1"/>
    <col min="3" max="3" width="32.453125" style="63" customWidth="1"/>
    <col min="4" max="4" width="36.26953125" style="63" customWidth="1"/>
    <col min="5" max="5" width="38.81640625" style="63" customWidth="1"/>
    <col min="6" max="6" width="39" style="63" customWidth="1"/>
    <col min="7" max="8" width="42.1796875" style="63" customWidth="1"/>
    <col min="9" max="9" width="52.1796875" style="63" customWidth="1"/>
    <col min="10" max="10" width="47.7265625" style="63" customWidth="1"/>
    <col min="11" max="11" width="47.453125" style="63" customWidth="1"/>
    <col min="12" max="12" width="42.1796875" style="63" customWidth="1"/>
    <col min="13" max="13" width="1.453125" style="63" customWidth="1"/>
    <col min="14" max="16" width="36.26953125" style="63" customWidth="1"/>
    <col min="17" max="17" width="35.54296875" style="63" customWidth="1"/>
    <col min="18" max="16384" width="8.81640625" style="63"/>
  </cols>
  <sheetData>
    <row r="1" spans="1:31" ht="22" customHeight="1">
      <c r="A1" s="66"/>
      <c r="B1" s="294" t="s">
        <v>81</v>
      </c>
      <c r="C1" s="294"/>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1" ht="44.5" customHeight="1">
      <c r="A2" s="66"/>
      <c r="B2" s="295" t="s">
        <v>82</v>
      </c>
      <c r="C2" s="295"/>
      <c r="D2" s="68"/>
      <c r="E2" s="68"/>
      <c r="F2" s="68"/>
      <c r="G2" s="68"/>
      <c r="H2" s="68"/>
      <c r="I2" s="68"/>
      <c r="J2" s="68"/>
      <c r="K2" s="68"/>
      <c r="L2" s="68"/>
      <c r="M2" s="68"/>
      <c r="N2" s="68"/>
      <c r="O2" s="68"/>
      <c r="P2" s="66"/>
      <c r="Q2" s="66"/>
      <c r="R2" s="66"/>
      <c r="S2" s="66"/>
      <c r="T2" s="66"/>
      <c r="U2" s="66"/>
      <c r="V2" s="66"/>
      <c r="W2" s="66"/>
      <c r="X2" s="66"/>
      <c r="Y2" s="66"/>
      <c r="Z2" s="66"/>
      <c r="AA2" s="66"/>
      <c r="AB2" s="66"/>
      <c r="AC2" s="66"/>
      <c r="AD2" s="66"/>
      <c r="AE2" s="66"/>
    </row>
    <row r="4" spans="1:31" ht="45.65" customHeight="1">
      <c r="B4" s="134" t="s">
        <v>83</v>
      </c>
      <c r="C4" s="296" t="s">
        <v>84</v>
      </c>
      <c r="D4" s="297"/>
      <c r="E4" s="297"/>
      <c r="F4" s="297"/>
      <c r="G4" s="298"/>
    </row>
    <row r="6" spans="1:31" ht="20.5" customHeight="1">
      <c r="B6" s="299" t="s">
        <v>82</v>
      </c>
      <c r="C6" s="135" t="s">
        <v>85</v>
      </c>
      <c r="D6" s="135" t="s">
        <v>86</v>
      </c>
      <c r="E6" s="135" t="s">
        <v>87</v>
      </c>
      <c r="F6" s="135" t="s">
        <v>88</v>
      </c>
      <c r="G6" s="135" t="s">
        <v>89</v>
      </c>
      <c r="H6" s="135" t="s">
        <v>90</v>
      </c>
      <c r="I6" s="135" t="s">
        <v>91</v>
      </c>
      <c r="J6" s="135" t="s">
        <v>92</v>
      </c>
      <c r="K6" s="135" t="s">
        <v>93</v>
      </c>
      <c r="L6" s="135" t="s">
        <v>94</v>
      </c>
    </row>
    <row r="7" spans="1:31" s="133" customFormat="1" ht="29.15" customHeight="1">
      <c r="B7" s="300"/>
      <c r="C7" s="136" t="s">
        <v>95</v>
      </c>
      <c r="D7" s="136" t="s">
        <v>95</v>
      </c>
      <c r="E7" s="136" t="s">
        <v>95</v>
      </c>
      <c r="F7" s="136" t="s">
        <v>95</v>
      </c>
      <c r="G7" s="136" t="s">
        <v>95</v>
      </c>
      <c r="H7" s="136" t="s">
        <v>95</v>
      </c>
      <c r="I7" s="136" t="s">
        <v>95</v>
      </c>
      <c r="J7" s="136" t="s">
        <v>95</v>
      </c>
      <c r="K7" s="136" t="s">
        <v>95</v>
      </c>
      <c r="L7" s="136" t="s">
        <v>95</v>
      </c>
    </row>
    <row r="8" spans="1:31" s="133" customFormat="1" ht="30" customHeight="1">
      <c r="B8" s="137" t="s">
        <v>96</v>
      </c>
      <c r="C8" s="138"/>
      <c r="D8" s="139"/>
      <c r="E8" s="140"/>
      <c r="F8" s="140"/>
      <c r="G8" s="140"/>
      <c r="H8" s="138"/>
      <c r="I8" s="138"/>
      <c r="J8" s="140"/>
      <c r="K8" s="138"/>
      <c r="L8" s="140"/>
    </row>
    <row r="9" spans="1:31" s="133" customFormat="1" ht="30" customHeight="1">
      <c r="B9" s="141" t="s">
        <v>97</v>
      </c>
      <c r="C9" s="140"/>
      <c r="D9" s="142"/>
      <c r="E9" s="140"/>
      <c r="F9" s="140"/>
      <c r="G9" s="140"/>
      <c r="H9" s="138"/>
      <c r="I9" s="140"/>
      <c r="J9" s="154"/>
      <c r="K9" s="140"/>
      <c r="L9" s="140"/>
    </row>
    <row r="10" spans="1:31" s="133" customFormat="1" ht="30" customHeight="1">
      <c r="B10" s="143" t="s">
        <v>327</v>
      </c>
      <c r="C10" s="138"/>
      <c r="D10" s="140"/>
      <c r="E10" s="140"/>
      <c r="F10" s="140"/>
      <c r="G10" s="140"/>
      <c r="H10" s="140"/>
      <c r="I10" s="140"/>
      <c r="J10" s="154"/>
      <c r="K10" s="140"/>
      <c r="L10" s="140"/>
    </row>
    <row r="11" spans="1:31" s="133" customFormat="1" ht="30" customHeight="1">
      <c r="B11" s="143" t="s">
        <v>98</v>
      </c>
      <c r="C11" s="140"/>
      <c r="D11" s="142"/>
      <c r="E11" s="140"/>
      <c r="F11" s="140"/>
      <c r="G11" s="140"/>
      <c r="H11" s="138"/>
      <c r="I11" s="140"/>
      <c r="J11" s="140"/>
      <c r="K11" s="155"/>
      <c r="L11" s="155"/>
    </row>
    <row r="12" spans="1:31" s="133" customFormat="1" ht="30" customHeight="1">
      <c r="B12" s="143" t="s">
        <v>99</v>
      </c>
      <c r="C12" s="144"/>
      <c r="D12" s="144"/>
      <c r="E12" s="144"/>
      <c r="F12" s="144"/>
      <c r="G12" s="144"/>
      <c r="H12" s="144"/>
      <c r="I12" s="144"/>
      <c r="J12" s="144"/>
      <c r="K12" s="144"/>
      <c r="L12" s="144"/>
    </row>
    <row r="13" spans="1:31" s="133" customFormat="1" ht="30" customHeight="1">
      <c r="B13" s="141" t="s">
        <v>100</v>
      </c>
      <c r="C13" s="140"/>
      <c r="D13" s="140"/>
      <c r="E13" s="140"/>
      <c r="F13" s="140"/>
      <c r="G13" s="140"/>
      <c r="H13" s="138"/>
      <c r="I13" s="140"/>
      <c r="J13" s="140"/>
      <c r="K13" s="140"/>
      <c r="L13" s="140"/>
    </row>
    <row r="14" spans="1:31" s="133" customFormat="1" ht="34.5" customHeight="1">
      <c r="B14" s="141" t="s">
        <v>101</v>
      </c>
      <c r="C14" s="140"/>
      <c r="D14" s="140"/>
      <c r="E14" s="140"/>
      <c r="F14" s="140"/>
      <c r="G14" s="140"/>
      <c r="H14" s="140"/>
      <c r="I14" s="140"/>
      <c r="J14" s="154"/>
      <c r="K14" s="140"/>
      <c r="L14" s="140"/>
    </row>
    <row r="15" spans="1:31" s="133" customFormat="1" ht="30" customHeight="1">
      <c r="B15" s="141" t="s">
        <v>102</v>
      </c>
      <c r="C15" s="140"/>
      <c r="D15" s="140"/>
      <c r="E15" s="140"/>
      <c r="F15" s="140"/>
      <c r="G15" s="140"/>
      <c r="H15" s="140"/>
      <c r="I15" s="140"/>
      <c r="J15" s="154"/>
      <c r="K15" s="140"/>
      <c r="L15" s="140"/>
    </row>
    <row r="16" spans="1:31" s="133" customFormat="1" ht="30" customHeight="1">
      <c r="B16" s="141" t="s">
        <v>103</v>
      </c>
      <c r="C16" s="140"/>
      <c r="D16" s="140"/>
      <c r="E16" s="140"/>
      <c r="F16" s="140"/>
      <c r="G16" s="140"/>
      <c r="H16" s="140"/>
      <c r="I16" s="140"/>
      <c r="J16" s="154"/>
      <c r="K16" s="140"/>
      <c r="L16" s="140"/>
    </row>
    <row r="17" spans="2:12" s="133" customFormat="1" ht="49.5" customHeight="1">
      <c r="B17" s="141" t="s">
        <v>104</v>
      </c>
      <c r="C17" s="145"/>
      <c r="D17" s="145"/>
      <c r="E17" s="145"/>
      <c r="F17" s="140"/>
      <c r="G17" s="140"/>
      <c r="H17" s="140"/>
      <c r="I17" s="145"/>
      <c r="J17" s="154"/>
      <c r="K17" s="140"/>
      <c r="L17" s="140"/>
    </row>
    <row r="18" spans="2:12" s="133" customFormat="1" ht="51" customHeight="1">
      <c r="B18" s="141" t="s">
        <v>105</v>
      </c>
      <c r="C18" s="140"/>
      <c r="D18" s="146"/>
      <c r="E18" s="140"/>
      <c r="F18" s="140"/>
      <c r="G18" s="140"/>
      <c r="H18" s="140"/>
      <c r="I18" s="140"/>
      <c r="J18" s="140"/>
      <c r="K18" s="140"/>
      <c r="L18" s="140"/>
    </row>
    <row r="19" spans="2:12" s="133" customFormat="1" ht="30" customHeight="1">
      <c r="B19" s="141" t="s">
        <v>106</v>
      </c>
      <c r="C19" s="140"/>
      <c r="D19" s="140"/>
      <c r="E19" s="140"/>
      <c r="F19" s="140"/>
      <c r="G19" s="138"/>
      <c r="H19" s="138"/>
      <c r="I19" s="138"/>
      <c r="J19" s="154"/>
      <c r="K19" s="138"/>
      <c r="L19" s="140"/>
    </row>
    <row r="20" spans="2:12" ht="22.5" customHeight="1">
      <c r="B20" s="147" t="s">
        <v>328</v>
      </c>
      <c r="C20" s="148"/>
      <c r="D20" s="149"/>
      <c r="E20" s="150"/>
      <c r="F20" s="151"/>
      <c r="G20" s="152"/>
      <c r="H20" s="152"/>
      <c r="I20" s="148"/>
      <c r="J20" s="148"/>
      <c r="K20" s="148"/>
      <c r="L20" s="148"/>
    </row>
    <row r="21" spans="2:12" ht="30" customHeight="1">
      <c r="B21" s="153" t="s">
        <v>107</v>
      </c>
      <c r="C21" s="140"/>
      <c r="D21" s="140"/>
      <c r="E21" s="140"/>
      <c r="F21" s="140"/>
      <c r="G21" s="140"/>
      <c r="H21" s="140"/>
      <c r="I21" s="140"/>
      <c r="J21" s="140"/>
      <c r="K21" s="140"/>
      <c r="L21" s="140"/>
    </row>
    <row r="22" spans="2:12" ht="30" customHeight="1">
      <c r="B22" s="153" t="s">
        <v>329</v>
      </c>
      <c r="C22" s="140"/>
      <c r="D22" s="140"/>
      <c r="E22" s="140"/>
      <c r="F22" s="140"/>
      <c r="G22" s="140"/>
      <c r="H22" s="140"/>
      <c r="I22" s="140"/>
      <c r="J22" s="140"/>
      <c r="K22" s="140"/>
      <c r="L22" s="140"/>
    </row>
    <row r="23" spans="2:12" ht="37.5" customHeight="1">
      <c r="B23" s="153" t="s">
        <v>330</v>
      </c>
      <c r="C23" s="140"/>
      <c r="D23" s="140"/>
      <c r="E23" s="140"/>
      <c r="F23" s="140"/>
      <c r="G23" s="140"/>
      <c r="H23" s="140"/>
      <c r="I23" s="140"/>
      <c r="J23" s="140"/>
      <c r="K23" s="140"/>
      <c r="L23" s="140"/>
    </row>
    <row r="24" spans="2:12" ht="52" customHeight="1">
      <c r="B24" s="153" t="s">
        <v>108</v>
      </c>
      <c r="C24" s="140"/>
      <c r="D24" s="140"/>
      <c r="E24" s="140"/>
      <c r="F24" s="140"/>
      <c r="G24" s="140"/>
      <c r="H24" s="140"/>
      <c r="I24" s="140"/>
      <c r="J24" s="140"/>
      <c r="K24" s="140"/>
      <c r="L24" s="140"/>
    </row>
    <row r="25" spans="2:12" ht="40" customHeight="1">
      <c r="B25" s="153" t="s">
        <v>331</v>
      </c>
      <c r="C25" s="140"/>
      <c r="D25" s="140"/>
      <c r="E25" s="140"/>
      <c r="F25" s="140"/>
      <c r="G25" s="140"/>
      <c r="H25" s="140"/>
      <c r="I25" s="140"/>
      <c r="J25" s="140"/>
      <c r="K25" s="140"/>
      <c r="L25" s="140"/>
    </row>
    <row r="26" spans="2:12" ht="30" customHeight="1">
      <c r="B26" s="153" t="s">
        <v>332</v>
      </c>
      <c r="C26" s="140"/>
      <c r="D26" s="140"/>
      <c r="E26" s="140"/>
      <c r="F26" s="140"/>
      <c r="G26" s="140"/>
      <c r="H26" s="140"/>
      <c r="I26" s="140"/>
      <c r="J26" s="140"/>
      <c r="K26" s="140"/>
      <c r="L26" s="140"/>
    </row>
    <row r="27" spans="2:12" ht="30" customHeight="1">
      <c r="B27" s="153" t="s">
        <v>333</v>
      </c>
      <c r="C27" s="140"/>
      <c r="D27" s="140"/>
      <c r="E27" s="140"/>
      <c r="F27" s="140"/>
      <c r="G27" s="140"/>
      <c r="H27" s="140"/>
      <c r="I27" s="140"/>
      <c r="J27" s="140"/>
      <c r="K27" s="140"/>
      <c r="L27" s="140"/>
    </row>
    <row r="28" spans="2:12" ht="43" customHeight="1">
      <c r="B28" s="153" t="s">
        <v>334</v>
      </c>
      <c r="C28" s="140"/>
      <c r="D28" s="140"/>
      <c r="E28" s="140"/>
      <c r="F28" s="140"/>
      <c r="G28" s="140"/>
      <c r="H28" s="140"/>
      <c r="I28" s="140"/>
      <c r="J28" s="140"/>
      <c r="K28" s="140"/>
      <c r="L28" s="140"/>
    </row>
    <row r="29" spans="2:12" ht="40.5" customHeight="1">
      <c r="B29" s="153" t="s">
        <v>109</v>
      </c>
      <c r="C29" s="140"/>
      <c r="D29" s="140"/>
      <c r="E29" s="140"/>
      <c r="F29" s="140"/>
      <c r="G29" s="140"/>
      <c r="H29" s="140"/>
      <c r="I29" s="140"/>
      <c r="J29" s="140"/>
      <c r="K29" s="140"/>
      <c r="L29" s="140"/>
    </row>
    <row r="30" spans="2:12" ht="13" customHeight="1"/>
  </sheetData>
  <mergeCells count="4">
    <mergeCell ref="B1:C1"/>
    <mergeCell ref="B2:C2"/>
    <mergeCell ref="C4:G4"/>
    <mergeCell ref="B6:B7"/>
  </mergeCells>
  <pageMargins left="0.39370078740157499" right="0.39370078740157499" top="0.55118110236220497" bottom="0.39370078740157499" header="0.23622047244094499" footer="0.23622047244094499"/>
  <pageSetup paperSize="9" scale="29" orientation="landscape"/>
  <headerFooter>
    <oddFooter>&amp;CPage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7"/>
  <sheetViews>
    <sheetView showGridLines="0" showRowColHeaders="0" zoomScale="80" zoomScaleNormal="80" workbookViewId="0">
      <pane xSplit="3" ySplit="7" topLeftCell="D8" activePane="bottomRight" state="frozen"/>
      <selection pane="topRight"/>
      <selection pane="bottomLeft"/>
      <selection pane="bottomRight" activeCell="D17" sqref="D17"/>
    </sheetView>
  </sheetViews>
  <sheetFormatPr defaultColWidth="8.81640625" defaultRowHeight="15.5"/>
  <cols>
    <col min="1" max="1" width="1.1796875" customWidth="1"/>
    <col min="2" max="2" width="18.26953125" style="123" customWidth="1"/>
    <col min="3" max="3" width="51.7265625" customWidth="1"/>
    <col min="4" max="13" width="22.54296875" customWidth="1"/>
    <col min="14" max="14" width="3.26953125" customWidth="1"/>
    <col min="15" max="15" width="30.54296875" customWidth="1"/>
  </cols>
  <sheetData>
    <row r="1" spans="2:13" s="16" customFormat="1" ht="16.5" customHeight="1">
      <c r="B1" s="294" t="s">
        <v>81</v>
      </c>
      <c r="C1" s="294"/>
    </row>
    <row r="2" spans="2:13" s="16" customFormat="1" ht="55.5" customHeight="1">
      <c r="B2" s="301" t="s">
        <v>110</v>
      </c>
      <c r="C2" s="301"/>
      <c r="F2" s="13"/>
      <c r="G2" s="13"/>
      <c r="H2" s="13"/>
    </row>
    <row r="3" spans="2:13" ht="5.15" customHeight="1"/>
    <row r="4" spans="2:13" ht="19" customHeight="1">
      <c r="B4" s="20" t="s">
        <v>111</v>
      </c>
      <c r="C4" s="20"/>
    </row>
    <row r="5" spans="2:13" ht="5.15" customHeight="1">
      <c r="B5" s="20"/>
      <c r="C5" s="20"/>
    </row>
    <row r="6" spans="2:13" ht="28.5" customHeight="1">
      <c r="B6" s="303" t="s">
        <v>112</v>
      </c>
      <c r="C6" s="307" t="s">
        <v>113</v>
      </c>
      <c r="D6" s="124" t="s">
        <v>85</v>
      </c>
      <c r="E6" s="124" t="s">
        <v>86</v>
      </c>
      <c r="F6" s="124" t="s">
        <v>87</v>
      </c>
      <c r="G6" s="124" t="s">
        <v>88</v>
      </c>
      <c r="H6" s="124" t="s">
        <v>89</v>
      </c>
      <c r="I6" s="124" t="s">
        <v>90</v>
      </c>
      <c r="J6" s="124" t="s">
        <v>91</v>
      </c>
      <c r="K6" s="124" t="s">
        <v>92</v>
      </c>
      <c r="L6" s="124" t="s">
        <v>93</v>
      </c>
      <c r="M6" s="124" t="s">
        <v>94</v>
      </c>
    </row>
    <row r="7" spans="2:13" ht="62.15" customHeight="1">
      <c r="B7" s="304"/>
      <c r="C7" s="308"/>
      <c r="D7" s="125" t="str">
        <f>'Lista corta-información básica'!C7</f>
        <v>Nombre del parque industrial</v>
      </c>
      <c r="E7" s="125" t="str">
        <f>'Lista corta-información básica'!D7</f>
        <v>Nombre del parque industrial</v>
      </c>
      <c r="F7" s="125" t="str">
        <f>'Lista corta-información básica'!E7</f>
        <v>Nombre del parque industrial</v>
      </c>
      <c r="G7" s="125" t="str">
        <f>'Lista corta-información básica'!F7</f>
        <v>Nombre del parque industrial</v>
      </c>
      <c r="H7" s="125" t="str">
        <f>'Lista corta-información básica'!G7</f>
        <v>Nombre del parque industrial</v>
      </c>
      <c r="I7" s="125" t="str">
        <f>'Lista corta-información básica'!H7</f>
        <v>Nombre del parque industrial</v>
      </c>
      <c r="J7" s="125" t="str">
        <f>'Lista corta-información básica'!I7</f>
        <v>Nombre del parque industrial</v>
      </c>
      <c r="K7" s="125" t="str">
        <f>'Lista corta-información básica'!J7</f>
        <v>Nombre del parque industrial</v>
      </c>
      <c r="L7" s="125" t="str">
        <f>'Lista corta-información básica'!K7</f>
        <v>Nombre del parque industrial</v>
      </c>
      <c r="M7" s="125" t="str">
        <f>'Lista corta-información básica'!L7</f>
        <v>Nombre del parque industrial</v>
      </c>
    </row>
    <row r="8" spans="2:13" s="63" customFormat="1" ht="80.25" customHeight="1">
      <c r="B8" s="126" t="s">
        <v>114</v>
      </c>
      <c r="C8" s="127" t="s">
        <v>335</v>
      </c>
      <c r="D8" s="128" t="s">
        <v>115</v>
      </c>
      <c r="E8" s="128" t="s">
        <v>115</v>
      </c>
      <c r="F8" s="128" t="s">
        <v>115</v>
      </c>
      <c r="G8" s="128" t="s">
        <v>115</v>
      </c>
      <c r="H8" s="128" t="s">
        <v>115</v>
      </c>
      <c r="I8" s="128" t="s">
        <v>115</v>
      </c>
      <c r="J8" s="128" t="s">
        <v>115</v>
      </c>
      <c r="K8" s="128" t="s">
        <v>115</v>
      </c>
      <c r="L8" s="128" t="s">
        <v>115</v>
      </c>
      <c r="M8" s="128" t="s">
        <v>115</v>
      </c>
    </row>
    <row r="9" spans="2:13" s="63" customFormat="1" ht="47.5" customHeight="1">
      <c r="B9" s="129" t="s">
        <v>116</v>
      </c>
      <c r="C9" s="130" t="s">
        <v>117</v>
      </c>
      <c r="D9" s="128" t="s">
        <v>115</v>
      </c>
      <c r="E9" s="128" t="s">
        <v>115</v>
      </c>
      <c r="F9" s="128" t="s">
        <v>115</v>
      </c>
      <c r="G9" s="128" t="s">
        <v>115</v>
      </c>
      <c r="H9" s="128" t="s">
        <v>115</v>
      </c>
      <c r="I9" s="128" t="s">
        <v>115</v>
      </c>
      <c r="J9" s="128" t="s">
        <v>115</v>
      </c>
      <c r="K9" s="128" t="s">
        <v>115</v>
      </c>
      <c r="L9" s="128" t="s">
        <v>115</v>
      </c>
      <c r="M9" s="128" t="s">
        <v>115</v>
      </c>
    </row>
    <row r="10" spans="2:13" s="63" customFormat="1" ht="63" customHeight="1">
      <c r="B10" s="305" t="s">
        <v>118</v>
      </c>
      <c r="C10" s="130" t="s">
        <v>336</v>
      </c>
      <c r="D10" s="128" t="s">
        <v>115</v>
      </c>
      <c r="E10" s="128" t="s">
        <v>115</v>
      </c>
      <c r="F10" s="128" t="s">
        <v>115</v>
      </c>
      <c r="G10" s="128" t="s">
        <v>115</v>
      </c>
      <c r="H10" s="128" t="s">
        <v>115</v>
      </c>
      <c r="I10" s="128" t="s">
        <v>115</v>
      </c>
      <c r="J10" s="128" t="s">
        <v>115</v>
      </c>
      <c r="K10" s="128" t="s">
        <v>115</v>
      </c>
      <c r="L10" s="128" t="s">
        <v>115</v>
      </c>
      <c r="M10" s="128" t="s">
        <v>115</v>
      </c>
    </row>
    <row r="11" spans="2:13" s="63" customFormat="1" ht="64" customHeight="1">
      <c r="B11" s="306"/>
      <c r="C11" s="130" t="s">
        <v>119</v>
      </c>
      <c r="D11" s="128" t="s">
        <v>115</v>
      </c>
      <c r="E11" s="128" t="s">
        <v>115</v>
      </c>
      <c r="F11" s="128" t="s">
        <v>115</v>
      </c>
      <c r="G11" s="128" t="s">
        <v>115</v>
      </c>
      <c r="H11" s="128" t="s">
        <v>115</v>
      </c>
      <c r="I11" s="128" t="s">
        <v>115</v>
      </c>
      <c r="J11" s="128" t="s">
        <v>115</v>
      </c>
      <c r="K11" s="128" t="s">
        <v>115</v>
      </c>
      <c r="L11" s="128" t="s">
        <v>115</v>
      </c>
      <c r="M11" s="128" t="s">
        <v>115</v>
      </c>
    </row>
    <row r="12" spans="2:13" s="63" customFormat="1" ht="80.150000000000006" customHeight="1">
      <c r="B12" s="129" t="s">
        <v>120</v>
      </c>
      <c r="C12" s="130" t="s">
        <v>121</v>
      </c>
      <c r="D12" s="128" t="s">
        <v>115</v>
      </c>
      <c r="E12" s="128" t="s">
        <v>115</v>
      </c>
      <c r="F12" s="128" t="s">
        <v>115</v>
      </c>
      <c r="G12" s="128" t="s">
        <v>115</v>
      </c>
      <c r="H12" s="128" t="s">
        <v>115</v>
      </c>
      <c r="I12" s="128" t="s">
        <v>115</v>
      </c>
      <c r="J12" s="128" t="s">
        <v>115</v>
      </c>
      <c r="K12" s="128" t="s">
        <v>115</v>
      </c>
      <c r="L12" s="128" t="s">
        <v>115</v>
      </c>
      <c r="M12" s="128" t="s">
        <v>115</v>
      </c>
    </row>
    <row r="13" spans="2:13" s="63" customFormat="1" ht="63.75" customHeight="1">
      <c r="B13" s="129" t="s">
        <v>122</v>
      </c>
      <c r="C13" s="131" t="s">
        <v>123</v>
      </c>
      <c r="D13" s="128" t="s">
        <v>115</v>
      </c>
      <c r="E13" s="128" t="s">
        <v>115</v>
      </c>
      <c r="F13" s="128" t="s">
        <v>115</v>
      </c>
      <c r="G13" s="128" t="s">
        <v>115</v>
      </c>
      <c r="H13" s="128" t="s">
        <v>115</v>
      </c>
      <c r="I13" s="128" t="s">
        <v>115</v>
      </c>
      <c r="J13" s="128" t="s">
        <v>115</v>
      </c>
      <c r="K13" s="128" t="s">
        <v>115</v>
      </c>
      <c r="L13" s="128" t="s">
        <v>115</v>
      </c>
      <c r="M13" s="128" t="s">
        <v>115</v>
      </c>
    </row>
    <row r="14" spans="2:13" s="63" customFormat="1" ht="46.5" customHeight="1">
      <c r="B14" s="129" t="s">
        <v>124</v>
      </c>
      <c r="C14" s="131" t="s">
        <v>125</v>
      </c>
      <c r="D14" s="128" t="s">
        <v>115</v>
      </c>
      <c r="E14" s="128" t="s">
        <v>115</v>
      </c>
      <c r="F14" s="128" t="s">
        <v>115</v>
      </c>
      <c r="G14" s="128" t="s">
        <v>115</v>
      </c>
      <c r="H14" s="128" t="s">
        <v>115</v>
      </c>
      <c r="I14" s="128" t="s">
        <v>115</v>
      </c>
      <c r="J14" s="128" t="s">
        <v>115</v>
      </c>
      <c r="K14" s="128" t="s">
        <v>115</v>
      </c>
      <c r="L14" s="128" t="s">
        <v>115</v>
      </c>
      <c r="M14" s="128" t="s">
        <v>115</v>
      </c>
    </row>
    <row r="15" spans="2:13" ht="69" customHeight="1">
      <c r="B15" s="129" t="s">
        <v>126</v>
      </c>
      <c r="C15" s="131" t="s">
        <v>337</v>
      </c>
      <c r="D15" s="128" t="s">
        <v>115</v>
      </c>
      <c r="E15" s="128" t="s">
        <v>115</v>
      </c>
      <c r="F15" s="128" t="s">
        <v>115</v>
      </c>
      <c r="G15" s="128" t="s">
        <v>115</v>
      </c>
      <c r="H15" s="128" t="s">
        <v>115</v>
      </c>
      <c r="I15" s="128" t="s">
        <v>115</v>
      </c>
      <c r="J15" s="128" t="s">
        <v>115</v>
      </c>
      <c r="K15" s="128" t="s">
        <v>115</v>
      </c>
      <c r="L15" s="128" t="s">
        <v>115</v>
      </c>
      <c r="M15" s="128" t="s">
        <v>115</v>
      </c>
    </row>
    <row r="16" spans="2:13" ht="75.650000000000006" customHeight="1">
      <c r="B16" s="129" t="s">
        <v>127</v>
      </c>
      <c r="C16" s="131" t="s">
        <v>128</v>
      </c>
      <c r="D16" s="128" t="s">
        <v>115</v>
      </c>
      <c r="E16" s="128" t="s">
        <v>115</v>
      </c>
      <c r="F16" s="128" t="s">
        <v>115</v>
      </c>
      <c r="G16" s="128" t="s">
        <v>115</v>
      </c>
      <c r="H16" s="128" t="s">
        <v>115</v>
      </c>
      <c r="I16" s="128" t="s">
        <v>115</v>
      </c>
      <c r="J16" s="128" t="s">
        <v>115</v>
      </c>
      <c r="K16" s="128" t="s">
        <v>115</v>
      </c>
      <c r="L16" s="128" t="s">
        <v>115</v>
      </c>
      <c r="M16" s="128" t="s">
        <v>115</v>
      </c>
    </row>
    <row r="17" spans="2:13" ht="39" customHeight="1">
      <c r="B17" s="302" t="s">
        <v>129</v>
      </c>
      <c r="C17" s="302"/>
      <c r="D17" s="132" t="str">
        <f t="shared" ref="D17:M17" si="0">IF(AND((D8="Sí"),AND(D9="Sí"),AND(D10="Sí"),AND(D11="Sí"),AND(D12="Sí"),AND(D13="Sí"),AND(D14="Sí"),AND(D15="Sí"),AND(D16="Sí")),"Sí","Para ser discutido")</f>
        <v>Para ser discutido</v>
      </c>
      <c r="E17" s="132" t="str">
        <f t="shared" si="0"/>
        <v>Para ser discutido</v>
      </c>
      <c r="F17" s="132" t="str">
        <f t="shared" si="0"/>
        <v>Para ser discutido</v>
      </c>
      <c r="G17" s="132" t="str">
        <f t="shared" si="0"/>
        <v>Para ser discutido</v>
      </c>
      <c r="H17" s="132" t="str">
        <f t="shared" si="0"/>
        <v>Para ser discutido</v>
      </c>
      <c r="I17" s="132" t="str">
        <f t="shared" si="0"/>
        <v>Para ser discutido</v>
      </c>
      <c r="J17" s="132" t="str">
        <f t="shared" si="0"/>
        <v>Para ser discutido</v>
      </c>
      <c r="K17" s="132" t="str">
        <f t="shared" si="0"/>
        <v>Para ser discutido</v>
      </c>
      <c r="L17" s="132" t="str">
        <f t="shared" si="0"/>
        <v>Para ser discutido</v>
      </c>
      <c r="M17" s="132" t="str">
        <f t="shared" si="0"/>
        <v>Para ser discutido</v>
      </c>
    </row>
  </sheetData>
  <mergeCells count="6">
    <mergeCell ref="B1:C1"/>
    <mergeCell ref="B2:C2"/>
    <mergeCell ref="B17:C17"/>
    <mergeCell ref="B6:B7"/>
    <mergeCell ref="B10:B11"/>
    <mergeCell ref="C6:C7"/>
  </mergeCells>
  <conditionalFormatting sqref="I8">
    <cfRule type="containsText" dxfId="52" priority="90" operator="containsText" text="To be confirmed">
      <formula>NOT(ISERROR(SEARCH("To be confirmed",I8)))</formula>
    </cfRule>
    <cfRule type="containsText" dxfId="51" priority="91" operator="containsText" text="No">
      <formula>NOT(ISERROR(SEARCH("No",I8)))</formula>
    </cfRule>
    <cfRule type="containsText" dxfId="50" priority="92" operator="containsText" text="Yes">
      <formula>NOT(ISERROR(SEARCH("Yes",I8)))</formula>
    </cfRule>
    <cfRule type="containsText" dxfId="49" priority="87" operator="containsText" text="To be confirmed">
      <formula>NOT(ISERROR(SEARCH("To be confirmed",I8)))</formula>
    </cfRule>
    <cfRule type="containsText" dxfId="48" priority="88" operator="containsText" text="No">
      <formula>NOT(ISERROR(SEARCH("No",I8)))</formula>
    </cfRule>
    <cfRule type="containsText" dxfId="47" priority="89" operator="containsText" text="Yes">
      <formula>NOT(ISERROR(SEARCH("Yes",I8)))</formula>
    </cfRule>
  </conditionalFormatting>
  <conditionalFormatting sqref="J8:K8">
    <cfRule type="containsText" dxfId="46" priority="79" operator="containsText" text="To be confirmed">
      <formula>NOT(ISERROR(SEARCH("To be confirmed",J8)))</formula>
    </cfRule>
    <cfRule type="containsText" dxfId="45" priority="80" operator="containsText" text="No">
      <formula>NOT(ISERROR(SEARCH("No",J8)))</formula>
    </cfRule>
    <cfRule type="containsText" dxfId="44" priority="81" operator="containsText" text="Yes">
      <formula>NOT(ISERROR(SEARCH("Yes",J8)))</formula>
    </cfRule>
    <cfRule type="containsText" dxfId="43" priority="76" operator="containsText" text="To be confirmed">
      <formula>NOT(ISERROR(SEARCH("To be confirmed",J8)))</formula>
    </cfRule>
    <cfRule type="containsText" dxfId="42" priority="77" operator="containsText" text="No">
      <formula>NOT(ISERROR(SEARCH("No",J8)))</formula>
    </cfRule>
    <cfRule type="containsText" dxfId="41" priority="78" operator="containsText" text="Yes">
      <formula>NOT(ISERROR(SEARCH("Yes",J8)))</formula>
    </cfRule>
  </conditionalFormatting>
  <conditionalFormatting sqref="L8">
    <cfRule type="containsText" dxfId="40" priority="63" operator="containsText" text="To be confirmed">
      <formula>NOT(ISERROR(SEARCH("To be confirmed",L8)))</formula>
    </cfRule>
    <cfRule type="containsText" dxfId="39" priority="64" operator="containsText" text="No">
      <formula>NOT(ISERROR(SEARCH("No",L8)))</formula>
    </cfRule>
    <cfRule type="containsText" dxfId="38" priority="65" operator="containsText" text="Yes">
      <formula>NOT(ISERROR(SEARCH("Yes",L8)))</formula>
    </cfRule>
    <cfRule type="containsText" dxfId="37" priority="60" operator="containsText" text="To be confirmed">
      <formula>NOT(ISERROR(SEARCH("To be confirmed",L8)))</formula>
    </cfRule>
    <cfRule type="containsText" dxfId="36" priority="61" operator="containsText" text="No">
      <formula>NOT(ISERROR(SEARCH("No",L8)))</formula>
    </cfRule>
    <cfRule type="containsText" dxfId="35" priority="62" operator="containsText" text="Yes">
      <formula>NOT(ISERROR(SEARCH("Yes",L8)))</formula>
    </cfRule>
  </conditionalFormatting>
  <conditionalFormatting sqref="M8">
    <cfRule type="containsText" dxfId="34" priority="54" operator="containsText" text="To be confirmed">
      <formula>NOT(ISERROR(SEARCH("To be confirmed",M8)))</formula>
    </cfRule>
    <cfRule type="containsText" dxfId="33" priority="55" operator="containsText" text="No">
      <formula>NOT(ISERROR(SEARCH("No",M8)))</formula>
    </cfRule>
    <cfRule type="containsText" dxfId="32" priority="56" operator="containsText" text="Yes">
      <formula>NOT(ISERROR(SEARCH("Yes",M8)))</formula>
    </cfRule>
    <cfRule type="containsText" dxfId="31" priority="51" operator="containsText" text="To be confirmed">
      <formula>NOT(ISERROR(SEARCH("To be confirmed",M8)))</formula>
    </cfRule>
    <cfRule type="containsText" dxfId="30" priority="52" operator="containsText" text="No">
      <formula>NOT(ISERROR(SEARCH("No",M8)))</formula>
    </cfRule>
    <cfRule type="containsText" dxfId="29" priority="53" operator="containsText" text="Yes">
      <formula>NOT(ISERROR(SEARCH("Yes",M8)))</formula>
    </cfRule>
  </conditionalFormatting>
  <conditionalFormatting sqref="D17">
    <cfRule type="containsText" dxfId="28" priority="108" operator="containsText" text="Yes">
      <formula>NOT(ISERROR(SEARCH("Yes",D17)))</formula>
    </cfRule>
    <cfRule type="containsText" dxfId="27" priority="109" operator="containsText" text="No">
      <formula>NOT(ISERROR(SEARCH("No",D17)))</formula>
    </cfRule>
  </conditionalFormatting>
  <conditionalFormatting sqref="E17">
    <cfRule type="containsText" dxfId="26" priority="17" operator="containsText" text="Yes">
      <formula>NOT(ISERROR(SEARCH("Yes",E17)))</formula>
    </cfRule>
    <cfRule type="containsText" dxfId="25" priority="18" operator="containsText" text="No">
      <formula>NOT(ISERROR(SEARCH("No",E17)))</formula>
    </cfRule>
  </conditionalFormatting>
  <conditionalFormatting sqref="F17">
    <cfRule type="containsText" dxfId="24" priority="15" operator="containsText" text="Yes">
      <formula>NOT(ISERROR(SEARCH("Yes",F17)))</formula>
    </cfRule>
    <cfRule type="containsText" dxfId="23" priority="16" operator="containsText" text="No">
      <formula>NOT(ISERROR(SEARCH("No",F17)))</formula>
    </cfRule>
  </conditionalFormatting>
  <conditionalFormatting sqref="G17">
    <cfRule type="containsText" dxfId="22" priority="13" operator="containsText" text="Yes">
      <formula>NOT(ISERROR(SEARCH("Yes",G17)))</formula>
    </cfRule>
    <cfRule type="containsText" dxfId="21" priority="14" operator="containsText" text="No">
      <formula>NOT(ISERROR(SEARCH("No",G17)))</formula>
    </cfRule>
  </conditionalFormatting>
  <conditionalFormatting sqref="H17">
    <cfRule type="containsText" dxfId="20" priority="11" operator="containsText" text="Yes">
      <formula>NOT(ISERROR(SEARCH("Yes",H17)))</formula>
    </cfRule>
    <cfRule type="containsText" dxfId="19" priority="12" operator="containsText" text="No">
      <formula>NOT(ISERROR(SEARCH("No",H17)))</formula>
    </cfRule>
  </conditionalFormatting>
  <conditionalFormatting sqref="I17">
    <cfRule type="containsText" dxfId="18" priority="9" operator="containsText" text="Yes">
      <formula>NOT(ISERROR(SEARCH("Yes",I17)))</formula>
    </cfRule>
    <cfRule type="containsText" dxfId="17" priority="10" operator="containsText" text="No">
      <formula>NOT(ISERROR(SEARCH("No",I17)))</formula>
    </cfRule>
  </conditionalFormatting>
  <conditionalFormatting sqref="J17">
    <cfRule type="containsText" dxfId="16" priority="7" operator="containsText" text="Yes">
      <formula>NOT(ISERROR(SEARCH("Yes",J17)))</formula>
    </cfRule>
    <cfRule type="containsText" dxfId="15" priority="8" operator="containsText" text="No">
      <formula>NOT(ISERROR(SEARCH("No",J17)))</formula>
    </cfRule>
  </conditionalFormatting>
  <conditionalFormatting sqref="K17">
    <cfRule type="containsText" dxfId="14" priority="5" operator="containsText" text="Yes">
      <formula>NOT(ISERROR(SEARCH("Yes",K17)))</formula>
    </cfRule>
    <cfRule type="containsText" dxfId="13" priority="6" operator="containsText" text="No">
      <formula>NOT(ISERROR(SEARCH("No",K17)))</formula>
    </cfRule>
  </conditionalFormatting>
  <conditionalFormatting sqref="L17">
    <cfRule type="containsText" dxfId="12" priority="3" operator="containsText" text="Yes">
      <formula>NOT(ISERROR(SEARCH("Yes",L17)))</formula>
    </cfRule>
    <cfRule type="containsText" dxfId="11" priority="4" operator="containsText" text="No">
      <formula>NOT(ISERROR(SEARCH("No",L17)))</formula>
    </cfRule>
  </conditionalFormatting>
  <conditionalFormatting sqref="M17">
    <cfRule type="containsText" dxfId="10" priority="1" operator="containsText" text="Yes">
      <formula>NOT(ISERROR(SEARCH("Yes",M17)))</formula>
    </cfRule>
    <cfRule type="containsText" dxfId="9" priority="2" operator="containsText" text="No">
      <formula>NOT(ISERROR(SEARCH("No",M17)))</formula>
    </cfRule>
  </conditionalFormatting>
  <conditionalFormatting sqref="D8:M16">
    <cfRule type="containsText" dxfId="8" priority="153" operator="containsText" text="To be confirmed">
      <formula>NOT(ISERROR(SEARCH("To be confirmed",D8)))</formula>
    </cfRule>
    <cfRule type="containsText" dxfId="7" priority="154" operator="containsText" text="No">
      <formula>NOT(ISERROR(SEARCH("No",D8)))</formula>
    </cfRule>
    <cfRule type="containsText" dxfId="6" priority="155" operator="containsText" text="Yes">
      <formula>NOT(ISERROR(SEARCH("Yes",D8)))</formula>
    </cfRule>
    <cfRule type="containsText" dxfId="5" priority="150" operator="containsText" text="To be confirmed">
      <formula>NOT(ISERROR(SEARCH("To be confirmed",D8)))</formula>
    </cfRule>
    <cfRule type="containsText" dxfId="4" priority="151" operator="containsText" text="No">
      <formula>NOT(ISERROR(SEARCH("No",D8)))</formula>
    </cfRule>
    <cfRule type="containsText" dxfId="3" priority="152" operator="containsText" text="Yes">
      <formula>NOT(ISERROR(SEARCH("Yes",D8)))</formula>
    </cfRule>
  </conditionalFormatting>
  <conditionalFormatting sqref="E8:M8 K8:K16">
    <cfRule type="containsText" dxfId="2" priority="124" operator="containsText" text="To be confirmed">
      <formula>NOT(ISERROR(SEARCH("To be confirmed",E8)))</formula>
    </cfRule>
    <cfRule type="containsText" dxfId="1" priority="125" operator="containsText" text="No">
      <formula>NOT(ISERROR(SEARCH("No",E8)))</formula>
    </cfRule>
    <cfRule type="containsText" dxfId="0" priority="126" operator="containsText" text="Yes">
      <formula>NOT(ISERROR(SEARCH("Yes",E8)))</formula>
    </cfRule>
  </conditionalFormatting>
  <dataValidations count="1">
    <dataValidation type="list" allowBlank="1" showInputMessage="1" showErrorMessage="1" sqref="D8:M16" xr:uid="{00000000-0002-0000-0200-000000000000}">
      <formula1>"Seleccione, Sí, No, Para confirmar"</formula1>
    </dataValidation>
  </dataValidations>
  <pageMargins left="0.39370078740157499" right="0.39370078740157499" top="0.59055118110236204" bottom="0.39370078740157499" header="0.23622047244094499" footer="0.23622047244094499"/>
  <pageSetup paperSize="9" scale="47" orientation="landscape"/>
  <headerFooter>
    <oddFooter>&amp;CPage &amp;P of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36"/>
  <sheetViews>
    <sheetView showGridLines="0" showRowColHeaders="0" zoomScale="85" zoomScaleNormal="85" workbookViewId="0">
      <pane xSplit="3" ySplit="8" topLeftCell="D32" activePane="bottomRight" state="frozen"/>
      <selection pane="topRight"/>
      <selection pane="bottomLeft"/>
      <selection pane="bottomRight" activeCell="E34" sqref="E34"/>
    </sheetView>
  </sheetViews>
  <sheetFormatPr defaultColWidth="8.81640625" defaultRowHeight="14.5"/>
  <cols>
    <col min="1" max="1" width="2" style="63" customWidth="1"/>
    <col min="2" max="2" width="15.81640625" style="63" customWidth="1"/>
    <col min="3" max="3" width="53.54296875" style="63" customWidth="1"/>
    <col min="4" max="4" width="13.7265625" style="63" customWidth="1"/>
    <col min="5" max="5" width="31.453125" style="63" customWidth="1"/>
    <col min="6" max="6" width="11.54296875" style="63" customWidth="1"/>
    <col min="7" max="7" width="50.54296875" style="63" customWidth="1"/>
    <col min="8" max="8" width="11.453125" style="63" customWidth="1"/>
    <col min="9" max="9" width="50.54296875" style="63" customWidth="1"/>
    <col min="10" max="10" width="11.54296875" style="63" customWidth="1"/>
    <col min="11" max="11" width="50.54296875" style="63" customWidth="1"/>
    <col min="12" max="12" width="11.26953125" style="63" customWidth="1"/>
    <col min="13" max="13" width="50.54296875" style="63" customWidth="1"/>
    <col min="14" max="14" width="10.81640625" style="63" customWidth="1"/>
    <col min="15" max="15" width="50.54296875" style="63" customWidth="1"/>
    <col min="16" max="16" width="11.7265625" style="63" customWidth="1"/>
    <col min="17" max="17" width="50.54296875" style="63" customWidth="1"/>
    <col min="18" max="18" width="11.1796875" style="63" customWidth="1"/>
    <col min="19" max="19" width="50.54296875" style="63" customWidth="1"/>
    <col min="20" max="20" width="11.26953125" style="63" customWidth="1"/>
    <col min="21" max="21" width="50.54296875" style="63" customWidth="1"/>
    <col min="22" max="22" width="11.7265625" style="63" customWidth="1"/>
    <col min="23" max="23" width="50.54296875" style="63" customWidth="1"/>
    <col min="24" max="24" width="10.81640625" style="63" customWidth="1"/>
    <col min="25" max="25" width="50.54296875" style="63" customWidth="1"/>
    <col min="26" max="26" width="1.7265625" style="63" customWidth="1"/>
    <col min="27" max="16384" width="8.81640625" style="63"/>
  </cols>
  <sheetData>
    <row r="1" spans="1:25" ht="22" customHeight="1">
      <c r="A1" s="66"/>
      <c r="B1" s="343" t="s">
        <v>81</v>
      </c>
      <c r="C1" s="343"/>
      <c r="D1" s="66"/>
      <c r="E1" s="66"/>
      <c r="F1" s="66"/>
      <c r="G1" s="66"/>
      <c r="H1" s="66"/>
      <c r="I1" s="66"/>
      <c r="J1" s="66"/>
      <c r="K1" s="66"/>
      <c r="L1" s="66"/>
      <c r="M1" s="66"/>
      <c r="N1" s="66"/>
      <c r="O1" s="66"/>
      <c r="P1" s="66"/>
      <c r="Q1" s="66"/>
      <c r="R1" s="66"/>
      <c r="S1" s="66"/>
      <c r="T1" s="66"/>
      <c r="U1" s="66"/>
      <c r="V1" s="66"/>
      <c r="W1" s="66"/>
      <c r="X1" s="66"/>
      <c r="Y1" s="66"/>
    </row>
    <row r="2" spans="1:25" ht="42.65" customHeight="1">
      <c r="A2" s="66"/>
      <c r="B2" s="344" t="s">
        <v>130</v>
      </c>
      <c r="C2" s="344"/>
      <c r="D2" s="68"/>
      <c r="E2" s="68"/>
      <c r="F2" s="68"/>
      <c r="G2" s="68"/>
      <c r="H2" s="68"/>
      <c r="I2" s="68"/>
      <c r="J2" s="66"/>
      <c r="K2" s="66"/>
      <c r="L2" s="66"/>
      <c r="M2" s="66"/>
      <c r="N2" s="66"/>
      <c r="O2" s="66"/>
      <c r="P2" s="66"/>
      <c r="Q2" s="66"/>
      <c r="R2" s="66"/>
      <c r="S2" s="66"/>
      <c r="T2" s="66"/>
      <c r="U2" s="66"/>
      <c r="V2" s="66"/>
      <c r="W2" s="66"/>
      <c r="X2" s="66"/>
      <c r="Y2" s="66"/>
    </row>
    <row r="3" spans="1:25" ht="5.15" customHeight="1">
      <c r="B3" s="79"/>
      <c r="C3" s="79"/>
      <c r="D3" s="79"/>
      <c r="E3" s="79"/>
      <c r="F3" s="80"/>
      <c r="G3" s="80"/>
    </row>
    <row r="4" spans="1:25" ht="21" customHeight="1">
      <c r="B4" s="345" t="s">
        <v>131</v>
      </c>
      <c r="C4" s="345"/>
      <c r="D4" s="81"/>
      <c r="E4" s="81"/>
      <c r="G4" s="82"/>
      <c r="H4" s="82"/>
      <c r="I4" s="82"/>
      <c r="J4" s="82"/>
      <c r="K4" s="117"/>
    </row>
    <row r="5" spans="1:25" ht="36.65" customHeight="1">
      <c r="B5" s="345"/>
      <c r="C5" s="345"/>
      <c r="D5" s="83"/>
      <c r="E5" s="83"/>
      <c r="F5" s="84" t="s">
        <v>132</v>
      </c>
      <c r="G5" s="85"/>
      <c r="H5" s="85"/>
      <c r="I5" s="85"/>
      <c r="J5" s="85"/>
      <c r="K5" s="85"/>
      <c r="L5" s="84" t="s">
        <v>132</v>
      </c>
      <c r="M5" s="82"/>
      <c r="N5" s="82"/>
      <c r="O5" s="82"/>
      <c r="P5" s="82"/>
      <c r="Q5" s="82"/>
      <c r="R5" s="120" t="s">
        <v>132</v>
      </c>
      <c r="S5" s="82"/>
      <c r="T5" s="82"/>
      <c r="U5" s="82"/>
      <c r="V5" s="82"/>
      <c r="W5" s="82"/>
      <c r="X5" s="82"/>
      <c r="Y5" s="82"/>
    </row>
    <row r="6" spans="1:25" ht="15.65" customHeight="1">
      <c r="B6" s="86"/>
      <c r="C6" s="86"/>
      <c r="D6" s="87"/>
      <c r="E6" s="87"/>
      <c r="F6" s="83"/>
      <c r="G6" s="85"/>
      <c r="H6" s="85"/>
      <c r="I6" s="85"/>
      <c r="J6" s="85"/>
      <c r="K6" s="85"/>
      <c r="L6" s="85"/>
      <c r="M6" s="118"/>
      <c r="N6" s="118"/>
      <c r="O6" s="118"/>
      <c r="P6" s="118"/>
      <c r="Q6" s="118"/>
      <c r="R6" s="118"/>
      <c r="S6" s="118"/>
      <c r="T6" s="118"/>
      <c r="U6" s="118"/>
      <c r="V6" s="118"/>
      <c r="W6" s="118"/>
      <c r="X6" s="118"/>
      <c r="Y6" s="118"/>
    </row>
    <row r="7" spans="1:25" ht="32.15" customHeight="1">
      <c r="B7" s="317" t="s">
        <v>338</v>
      </c>
      <c r="C7" s="317" t="s">
        <v>339</v>
      </c>
      <c r="D7" s="342" t="s">
        <v>134</v>
      </c>
      <c r="E7" s="342" t="s">
        <v>135</v>
      </c>
      <c r="F7" s="335" t="s">
        <v>136</v>
      </c>
      <c r="G7" s="335"/>
      <c r="H7" s="335" t="s">
        <v>136</v>
      </c>
      <c r="I7" s="335"/>
      <c r="J7" s="335" t="s">
        <v>136</v>
      </c>
      <c r="K7" s="335"/>
      <c r="L7" s="335" t="s">
        <v>137</v>
      </c>
      <c r="M7" s="335"/>
      <c r="N7" s="335" t="s">
        <v>137</v>
      </c>
      <c r="O7" s="335"/>
      <c r="P7" s="335" t="s">
        <v>137</v>
      </c>
      <c r="Q7" s="335"/>
      <c r="R7" s="335" t="s">
        <v>137</v>
      </c>
      <c r="S7" s="335"/>
      <c r="T7" s="335" t="s">
        <v>136</v>
      </c>
      <c r="U7" s="335"/>
      <c r="V7" s="335" t="s">
        <v>136</v>
      </c>
      <c r="W7" s="335"/>
      <c r="X7" s="335" t="s">
        <v>136</v>
      </c>
      <c r="Y7" s="335"/>
    </row>
    <row r="8" spans="1:25" ht="35.15" customHeight="1">
      <c r="B8" s="317"/>
      <c r="C8" s="317"/>
      <c r="D8" s="342"/>
      <c r="E8" s="342"/>
      <c r="F8" s="89" t="s">
        <v>138</v>
      </c>
      <c r="G8" s="88" t="s">
        <v>139</v>
      </c>
      <c r="H8" s="89" t="s">
        <v>140</v>
      </c>
      <c r="I8" s="88" t="s">
        <v>139</v>
      </c>
      <c r="J8" s="89" t="s">
        <v>140</v>
      </c>
      <c r="K8" s="88" t="s">
        <v>139</v>
      </c>
      <c r="L8" s="89" t="s">
        <v>140</v>
      </c>
      <c r="M8" s="88" t="s">
        <v>139</v>
      </c>
      <c r="N8" s="89" t="s">
        <v>140</v>
      </c>
      <c r="O8" s="88" t="s">
        <v>139</v>
      </c>
      <c r="P8" s="89" t="s">
        <v>140</v>
      </c>
      <c r="Q8" s="88" t="s">
        <v>139</v>
      </c>
      <c r="R8" s="89" t="s">
        <v>140</v>
      </c>
      <c r="S8" s="88" t="s">
        <v>139</v>
      </c>
      <c r="T8" s="89" t="s">
        <v>140</v>
      </c>
      <c r="U8" s="88" t="s">
        <v>139</v>
      </c>
      <c r="V8" s="89" t="s">
        <v>140</v>
      </c>
      <c r="W8" s="88" t="s">
        <v>139</v>
      </c>
      <c r="X8" s="89" t="s">
        <v>140</v>
      </c>
      <c r="Y8" s="88" t="s">
        <v>139</v>
      </c>
    </row>
    <row r="9" spans="1:25" ht="59.5" customHeight="1">
      <c r="B9" s="318" t="s">
        <v>141</v>
      </c>
      <c r="C9" s="90" t="s">
        <v>142</v>
      </c>
      <c r="D9" s="91">
        <v>1</v>
      </c>
      <c r="E9" s="92"/>
      <c r="F9" s="92" t="s">
        <v>115</v>
      </c>
      <c r="G9" s="93"/>
      <c r="H9" s="92" t="s">
        <v>115</v>
      </c>
      <c r="I9" s="93"/>
      <c r="J9" s="92" t="s">
        <v>115</v>
      </c>
      <c r="K9" s="93"/>
      <c r="L9" s="92" t="s">
        <v>115</v>
      </c>
      <c r="M9" s="93"/>
      <c r="N9" s="92" t="s">
        <v>115</v>
      </c>
      <c r="O9" s="93"/>
      <c r="P9" s="92" t="s">
        <v>115</v>
      </c>
      <c r="Q9" s="93"/>
      <c r="R9" s="92" t="s">
        <v>115</v>
      </c>
      <c r="S9" s="93"/>
      <c r="T9" s="92" t="s">
        <v>115</v>
      </c>
      <c r="U9" s="93"/>
      <c r="V9" s="92" t="s">
        <v>115</v>
      </c>
      <c r="W9" s="93"/>
      <c r="X9" s="92" t="s">
        <v>115</v>
      </c>
      <c r="Y9" s="93"/>
    </row>
    <row r="10" spans="1:25" ht="58" customHeight="1">
      <c r="B10" s="319"/>
      <c r="C10" s="90" t="s">
        <v>143</v>
      </c>
      <c r="D10" s="91">
        <v>1</v>
      </c>
      <c r="E10" s="92"/>
      <c r="F10" s="92" t="s">
        <v>115</v>
      </c>
      <c r="G10" s="93"/>
      <c r="H10" s="92" t="s">
        <v>115</v>
      </c>
      <c r="I10" s="93"/>
      <c r="J10" s="92" t="s">
        <v>115</v>
      </c>
      <c r="K10" s="93"/>
      <c r="L10" s="92" t="s">
        <v>115</v>
      </c>
      <c r="M10" s="93"/>
      <c r="N10" s="92" t="s">
        <v>115</v>
      </c>
      <c r="O10" s="93"/>
      <c r="P10" s="92" t="s">
        <v>115</v>
      </c>
      <c r="Q10" s="93"/>
      <c r="R10" s="92" t="s">
        <v>115</v>
      </c>
      <c r="S10" s="93"/>
      <c r="T10" s="92" t="s">
        <v>115</v>
      </c>
      <c r="U10" s="93"/>
      <c r="V10" s="92" t="s">
        <v>115</v>
      </c>
      <c r="W10" s="93"/>
      <c r="X10" s="92" t="s">
        <v>115</v>
      </c>
      <c r="Y10" s="93"/>
    </row>
    <row r="11" spans="1:25" ht="78.650000000000006" customHeight="1">
      <c r="B11" s="320"/>
      <c r="C11" s="94" t="s">
        <v>144</v>
      </c>
      <c r="D11" s="91">
        <v>1</v>
      </c>
      <c r="E11" s="92"/>
      <c r="F11" s="92" t="s">
        <v>115</v>
      </c>
      <c r="G11" s="93"/>
      <c r="H11" s="92" t="s">
        <v>115</v>
      </c>
      <c r="I11" s="93"/>
      <c r="J11" s="92" t="s">
        <v>115</v>
      </c>
      <c r="K11" s="93"/>
      <c r="L11" s="92" t="s">
        <v>115</v>
      </c>
      <c r="M11" s="93"/>
      <c r="N11" s="92" t="s">
        <v>115</v>
      </c>
      <c r="O11" s="93"/>
      <c r="P11" s="92" t="s">
        <v>115</v>
      </c>
      <c r="Q11" s="93"/>
      <c r="R11" s="92" t="s">
        <v>115</v>
      </c>
      <c r="S11" s="93"/>
      <c r="T11" s="92" t="s">
        <v>115</v>
      </c>
      <c r="U11" s="93"/>
      <c r="V11" s="92" t="s">
        <v>115</v>
      </c>
      <c r="W11" s="93"/>
      <c r="X11" s="92" t="s">
        <v>115</v>
      </c>
      <c r="Y11" s="93"/>
    </row>
    <row r="12" spans="1:25" s="77" customFormat="1" ht="15.5">
      <c r="B12" s="336" t="s">
        <v>145</v>
      </c>
      <c r="C12" s="337"/>
      <c r="D12" s="95"/>
      <c r="E12" s="95"/>
      <c r="F12" s="96" t="str">
        <f>IFERROR(($D9*F9+$D10*F10+$D11*F11)/(SUM($D9:$D11)),"")</f>
        <v/>
      </c>
      <c r="G12" s="96"/>
      <c r="H12" s="96" t="str">
        <f>IFERROR(($D9*H9+$D10*H10+$D11*H11)/(SUM($D9:$D11)),"")</f>
        <v/>
      </c>
      <c r="I12" s="96"/>
      <c r="J12" s="96" t="str">
        <f>IFERROR(($D9*J9+$D10*J10+$D11*J11)/(SUM($D9:$D11)),"")</f>
        <v/>
      </c>
      <c r="K12" s="96"/>
      <c r="L12" s="96" t="str">
        <f>IFERROR(($D9*L9+$D10*L10+$D11*L11)/(SUM($D9:$D11)),"")</f>
        <v/>
      </c>
      <c r="M12" s="96"/>
      <c r="N12" s="96" t="str">
        <f>IFERROR(($D9*N9+$D10*N10+$D11*N11)/(SUM($D9:$D11)),"")</f>
        <v/>
      </c>
      <c r="O12" s="96"/>
      <c r="P12" s="96" t="str">
        <f>IFERROR(($D9*P9+$D10*P10+$D11*P11)/(SUM($D9:$D11)),"")</f>
        <v/>
      </c>
      <c r="Q12" s="96"/>
      <c r="R12" s="96" t="str">
        <f>IFERROR(($D9*R9+$D10*R10+$D11*R11)/(SUM($D9:$D11)),"")</f>
        <v/>
      </c>
      <c r="S12" s="96"/>
      <c r="T12" s="96" t="str">
        <f>IFERROR(($D9*T9+$D10*T10+$D11*T11)/(SUM($D9:$D11)),"")</f>
        <v/>
      </c>
      <c r="U12" s="96"/>
      <c r="V12" s="96" t="str">
        <f>IFERROR(($D9*V9+$D10*V10+$D11*V11)/(SUM($D9:$D11)),"")</f>
        <v/>
      </c>
      <c r="W12" s="96"/>
      <c r="X12" s="96" t="str">
        <f>IFERROR(($D9*X9+$D10*X10+$D11*X11)/(SUM($D9:$D11)),"")</f>
        <v/>
      </c>
      <c r="Y12" s="96"/>
    </row>
    <row r="13" spans="1:25" ht="63.65" customHeight="1">
      <c r="B13" s="321" t="s">
        <v>146</v>
      </c>
      <c r="C13" s="97" t="s">
        <v>147</v>
      </c>
      <c r="D13" s="91">
        <v>1</v>
      </c>
      <c r="E13" s="92"/>
      <c r="F13" s="92" t="s">
        <v>115</v>
      </c>
      <c r="G13" s="93"/>
      <c r="H13" s="92" t="s">
        <v>115</v>
      </c>
      <c r="I13" s="93"/>
      <c r="J13" s="92" t="s">
        <v>115</v>
      </c>
      <c r="K13" s="93"/>
      <c r="L13" s="92" t="s">
        <v>115</v>
      </c>
      <c r="M13" s="93"/>
      <c r="N13" s="92" t="s">
        <v>115</v>
      </c>
      <c r="O13" s="93"/>
      <c r="P13" s="92" t="s">
        <v>115</v>
      </c>
      <c r="Q13" s="93"/>
      <c r="R13" s="92" t="s">
        <v>115</v>
      </c>
      <c r="S13" s="93"/>
      <c r="T13" s="92" t="s">
        <v>115</v>
      </c>
      <c r="U13" s="93"/>
      <c r="V13" s="92" t="s">
        <v>115</v>
      </c>
      <c r="W13" s="93"/>
      <c r="X13" s="92" t="s">
        <v>115</v>
      </c>
      <c r="Y13" s="93"/>
    </row>
    <row r="14" spans="1:25" ht="80.150000000000006" customHeight="1">
      <c r="B14" s="322"/>
      <c r="C14" s="97" t="s">
        <v>340</v>
      </c>
      <c r="D14" s="91">
        <v>1</v>
      </c>
      <c r="E14" s="92"/>
      <c r="F14" s="92" t="s">
        <v>115</v>
      </c>
      <c r="G14" s="93"/>
      <c r="H14" s="92" t="s">
        <v>115</v>
      </c>
      <c r="I14" s="93"/>
      <c r="J14" s="92" t="s">
        <v>115</v>
      </c>
      <c r="K14" s="93"/>
      <c r="L14" s="92" t="s">
        <v>115</v>
      </c>
      <c r="M14" s="93"/>
      <c r="N14" s="92" t="s">
        <v>115</v>
      </c>
      <c r="O14" s="93"/>
      <c r="P14" s="92" t="s">
        <v>115</v>
      </c>
      <c r="Q14" s="93"/>
      <c r="R14" s="92" t="s">
        <v>115</v>
      </c>
      <c r="S14" s="93"/>
      <c r="T14" s="92" t="s">
        <v>115</v>
      </c>
      <c r="U14" s="93"/>
      <c r="V14" s="92" t="s">
        <v>115</v>
      </c>
      <c r="W14" s="93"/>
      <c r="X14" s="92" t="s">
        <v>115</v>
      </c>
      <c r="Y14" s="93"/>
    </row>
    <row r="15" spans="1:25" ht="74.150000000000006" customHeight="1">
      <c r="B15" s="323"/>
      <c r="C15" s="97" t="s">
        <v>148</v>
      </c>
      <c r="D15" s="91">
        <v>1</v>
      </c>
      <c r="E15" s="92"/>
      <c r="F15" s="92" t="s">
        <v>115</v>
      </c>
      <c r="G15" s="93"/>
      <c r="H15" s="92" t="s">
        <v>115</v>
      </c>
      <c r="I15" s="93"/>
      <c r="J15" s="92" t="s">
        <v>115</v>
      </c>
      <c r="K15" s="93"/>
      <c r="L15" s="92" t="s">
        <v>115</v>
      </c>
      <c r="M15" s="93"/>
      <c r="N15" s="92" t="s">
        <v>115</v>
      </c>
      <c r="O15" s="93"/>
      <c r="P15" s="92" t="s">
        <v>115</v>
      </c>
      <c r="Q15" s="93"/>
      <c r="R15" s="92" t="s">
        <v>115</v>
      </c>
      <c r="S15" s="93"/>
      <c r="T15" s="92" t="s">
        <v>115</v>
      </c>
      <c r="U15" s="93"/>
      <c r="V15" s="92" t="s">
        <v>115</v>
      </c>
      <c r="W15" s="93"/>
      <c r="X15" s="92" t="s">
        <v>115</v>
      </c>
      <c r="Y15" s="93"/>
    </row>
    <row r="16" spans="1:25" s="77" customFormat="1" ht="15.5">
      <c r="B16" s="338" t="s">
        <v>149</v>
      </c>
      <c r="C16" s="339"/>
      <c r="D16" s="98"/>
      <c r="E16" s="98"/>
      <c r="F16" s="99" t="str">
        <f>IFERROR(($D13*F13+$D14*F14+$D15*F15)/(SUM($D13:$D15)),"")</f>
        <v/>
      </c>
      <c r="G16" s="99"/>
      <c r="H16" s="99" t="str">
        <f>IFERROR(($D13*H13+$D14*H14+$D15*H15)/(SUM($D13:$D15)),"")</f>
        <v/>
      </c>
      <c r="I16" s="99"/>
      <c r="J16" s="99" t="str">
        <f>IFERROR(($D13*J13+$D14*J14+$D15*J15)/(SUM($D13:$D15)),"")</f>
        <v/>
      </c>
      <c r="K16" s="99"/>
      <c r="L16" s="99" t="str">
        <f>IFERROR(($D13*L13+$D14*L14+$D15*L15)/(SUM($D13:$D15)),"")</f>
        <v/>
      </c>
      <c r="M16" s="99"/>
      <c r="N16" s="99" t="str">
        <f>IFERROR(($D13*N13+$D14*N14+$D15*N15)/(SUM($D13:$D15)),"")</f>
        <v/>
      </c>
      <c r="O16" s="99"/>
      <c r="P16" s="99" t="str">
        <f>IFERROR(($D13*P13+$D14*P14+$D15*P15)/(SUM($D13:$D15)),"")</f>
        <v/>
      </c>
      <c r="Q16" s="99"/>
      <c r="R16" s="99" t="str">
        <f>IFERROR(($D13*R13+$D14*R14+$D15*R15)/(SUM($D13:$D15)),"")</f>
        <v/>
      </c>
      <c r="S16" s="99"/>
      <c r="T16" s="99" t="str">
        <f>IFERROR(($D13*T13+$D14*T14+$D15*T15)/(SUM($D13:$D15)),"")</f>
        <v/>
      </c>
      <c r="U16" s="99"/>
      <c r="V16" s="99" t="str">
        <f>IFERROR(($D13*V13+$D14*V14+$D15*V15)/(SUM($D13:$D15)),"")</f>
        <v/>
      </c>
      <c r="W16" s="99"/>
      <c r="X16" s="99" t="str">
        <f>IFERROR(($D13*X13+$D14*X14+$D15*X15)/(SUM($D13:$D15)),"")</f>
        <v/>
      </c>
      <c r="Y16" s="99"/>
    </row>
    <row r="17" spans="1:25" ht="70" customHeight="1">
      <c r="B17" s="324" t="s">
        <v>150</v>
      </c>
      <c r="C17" s="100" t="s">
        <v>151</v>
      </c>
      <c r="D17" s="91">
        <v>1</v>
      </c>
      <c r="E17" s="92"/>
      <c r="F17" s="92" t="s">
        <v>115</v>
      </c>
      <c r="G17" s="93"/>
      <c r="H17" s="92" t="s">
        <v>115</v>
      </c>
      <c r="I17" s="93"/>
      <c r="J17" s="92" t="s">
        <v>115</v>
      </c>
      <c r="K17" s="93"/>
      <c r="L17" s="92" t="s">
        <v>115</v>
      </c>
      <c r="M17" s="93"/>
      <c r="N17" s="92" t="s">
        <v>115</v>
      </c>
      <c r="O17" s="93"/>
      <c r="P17" s="92" t="s">
        <v>115</v>
      </c>
      <c r="Q17" s="93"/>
      <c r="R17" s="92" t="s">
        <v>115</v>
      </c>
      <c r="S17" s="93"/>
      <c r="T17" s="92" t="s">
        <v>115</v>
      </c>
      <c r="U17" s="93"/>
      <c r="V17" s="92" t="s">
        <v>115</v>
      </c>
      <c r="W17" s="93"/>
      <c r="X17" s="92" t="s">
        <v>115</v>
      </c>
      <c r="Y17" s="93"/>
    </row>
    <row r="18" spans="1:25" ht="76.5" customHeight="1">
      <c r="B18" s="325"/>
      <c r="C18" s="101" t="s">
        <v>341</v>
      </c>
      <c r="D18" s="91">
        <v>1</v>
      </c>
      <c r="E18" s="92"/>
      <c r="F18" s="92" t="s">
        <v>115</v>
      </c>
      <c r="G18" s="93"/>
      <c r="H18" s="92" t="s">
        <v>115</v>
      </c>
      <c r="I18" s="93"/>
      <c r="J18" s="92" t="s">
        <v>115</v>
      </c>
      <c r="K18" s="93"/>
      <c r="L18" s="92" t="s">
        <v>115</v>
      </c>
      <c r="M18" s="93"/>
      <c r="N18" s="92" t="s">
        <v>115</v>
      </c>
      <c r="O18" s="93"/>
      <c r="P18" s="92" t="s">
        <v>115</v>
      </c>
      <c r="Q18" s="93"/>
      <c r="R18" s="92" t="s">
        <v>115</v>
      </c>
      <c r="S18" s="93"/>
      <c r="T18" s="92" t="s">
        <v>115</v>
      </c>
      <c r="U18" s="93"/>
      <c r="V18" s="92" t="s">
        <v>115</v>
      </c>
      <c r="W18" s="93"/>
      <c r="X18" s="92" t="s">
        <v>115</v>
      </c>
      <c r="Y18" s="93"/>
    </row>
    <row r="19" spans="1:25" ht="59.5" customHeight="1">
      <c r="B19" s="326"/>
      <c r="C19" s="100" t="s">
        <v>152</v>
      </c>
      <c r="D19" s="91">
        <v>1</v>
      </c>
      <c r="E19" s="92"/>
      <c r="F19" s="92" t="s">
        <v>115</v>
      </c>
      <c r="G19" s="93"/>
      <c r="H19" s="92" t="s">
        <v>115</v>
      </c>
      <c r="I19" s="93"/>
      <c r="J19" s="92" t="s">
        <v>115</v>
      </c>
      <c r="K19" s="93"/>
      <c r="L19" s="92" t="s">
        <v>115</v>
      </c>
      <c r="M19" s="93"/>
      <c r="N19" s="92" t="s">
        <v>115</v>
      </c>
      <c r="O19" s="93"/>
      <c r="P19" s="92" t="s">
        <v>115</v>
      </c>
      <c r="Q19" s="93"/>
      <c r="R19" s="92" t="s">
        <v>115</v>
      </c>
      <c r="S19" s="93"/>
      <c r="T19" s="92" t="s">
        <v>115</v>
      </c>
      <c r="U19" s="93"/>
      <c r="V19" s="92" t="s">
        <v>115</v>
      </c>
      <c r="W19" s="93"/>
      <c r="X19" s="92" t="s">
        <v>115</v>
      </c>
      <c r="Y19" s="93"/>
    </row>
    <row r="20" spans="1:25" s="77" customFormat="1" ht="15.5">
      <c r="B20" s="340" t="s">
        <v>153</v>
      </c>
      <c r="C20" s="341"/>
      <c r="D20" s="102"/>
      <c r="E20" s="102"/>
      <c r="F20" s="103" t="str">
        <f>IFERROR(($D17*F17+$D18*F18+$D19*F19)/(SUM($D17:$D19)),"")</f>
        <v/>
      </c>
      <c r="G20" s="103"/>
      <c r="H20" s="103" t="str">
        <f>IFERROR(($D17*H17+$D18*H18+$D19*H19)/(SUM($D17:$D19)),"")</f>
        <v/>
      </c>
      <c r="I20" s="103"/>
      <c r="J20" s="103" t="str">
        <f>IFERROR(($D17*J17+$D18*J18+$D19*J19)/(SUM($D17:$D19)),"")</f>
        <v/>
      </c>
      <c r="K20" s="103"/>
      <c r="L20" s="103" t="str">
        <f>IFERROR(($D17*L17+$D18*L18+$D19*L19)/(SUM($D17:$D19)),"")</f>
        <v/>
      </c>
      <c r="M20" s="103"/>
      <c r="N20" s="103" t="str">
        <f>IFERROR(($D17*N17+$D18*N18+$D19*N19)/(SUM($D17:$D19)),"")</f>
        <v/>
      </c>
      <c r="O20" s="103"/>
      <c r="P20" s="103" t="str">
        <f>IFERROR(($D17*P17+$D18*P18+$D19*P19)/(SUM($D17:$D19)),"")</f>
        <v/>
      </c>
      <c r="Q20" s="103"/>
      <c r="R20" s="103" t="str">
        <f>IFERROR(($D17*R17+$D18*R18+$D19*R19)/(SUM($D17:$D19)),"")</f>
        <v/>
      </c>
      <c r="S20" s="103"/>
      <c r="T20" s="103" t="str">
        <f>IFERROR(($D17*T17+$D18*T18+$D19*T19)/(SUM($D17:$D19)),"")</f>
        <v/>
      </c>
      <c r="U20" s="103"/>
      <c r="V20" s="103" t="str">
        <f>IFERROR(($D17*V17+$D18*V18+$D19*V19)/(SUM($D17:$D19)),"")</f>
        <v/>
      </c>
      <c r="W20" s="103"/>
      <c r="X20" s="103" t="str">
        <f>IFERROR(($D17*X17+$D18*X18+$D19*X19)/(SUM($D17:$D19)),"")</f>
        <v/>
      </c>
      <c r="Y20" s="103"/>
    </row>
    <row r="21" spans="1:25" ht="86.15" customHeight="1">
      <c r="B21" s="327" t="s">
        <v>154</v>
      </c>
      <c r="C21" s="104" t="s">
        <v>155</v>
      </c>
      <c r="D21" s="91">
        <v>1</v>
      </c>
      <c r="E21" s="92"/>
      <c r="F21" s="92" t="s">
        <v>115</v>
      </c>
      <c r="G21" s="93"/>
      <c r="H21" s="92" t="s">
        <v>115</v>
      </c>
      <c r="I21" s="93"/>
      <c r="J21" s="92" t="s">
        <v>115</v>
      </c>
      <c r="K21" s="93"/>
      <c r="L21" s="92" t="s">
        <v>115</v>
      </c>
      <c r="M21" s="93"/>
      <c r="N21" s="92" t="s">
        <v>115</v>
      </c>
      <c r="O21" s="93"/>
      <c r="P21" s="92" t="s">
        <v>115</v>
      </c>
      <c r="Q21" s="93"/>
      <c r="R21" s="92" t="s">
        <v>115</v>
      </c>
      <c r="S21" s="93"/>
      <c r="T21" s="92" t="s">
        <v>115</v>
      </c>
      <c r="U21" s="93"/>
      <c r="V21" s="92" t="s">
        <v>115</v>
      </c>
      <c r="W21" s="93"/>
      <c r="X21" s="92" t="s">
        <v>115</v>
      </c>
      <c r="Y21" s="93"/>
    </row>
    <row r="22" spans="1:25" ht="71.150000000000006" customHeight="1">
      <c r="B22" s="328"/>
      <c r="C22" s="104" t="s">
        <v>156</v>
      </c>
      <c r="D22" s="91">
        <v>1</v>
      </c>
      <c r="E22" s="92"/>
      <c r="F22" s="92" t="s">
        <v>115</v>
      </c>
      <c r="G22" s="93"/>
      <c r="H22" s="92" t="s">
        <v>115</v>
      </c>
      <c r="I22" s="93"/>
      <c r="J22" s="92" t="s">
        <v>115</v>
      </c>
      <c r="K22" s="93"/>
      <c r="L22" s="92" t="s">
        <v>115</v>
      </c>
      <c r="M22" s="93"/>
      <c r="N22" s="92" t="s">
        <v>115</v>
      </c>
      <c r="O22" s="93"/>
      <c r="P22" s="92" t="s">
        <v>115</v>
      </c>
      <c r="Q22" s="93"/>
      <c r="R22" s="92" t="s">
        <v>115</v>
      </c>
      <c r="S22" s="93"/>
      <c r="T22" s="92" t="s">
        <v>115</v>
      </c>
      <c r="U22" s="93"/>
      <c r="V22" s="92" t="s">
        <v>115</v>
      </c>
      <c r="W22" s="93"/>
      <c r="X22" s="92" t="s">
        <v>115</v>
      </c>
      <c r="Y22" s="93"/>
    </row>
    <row r="23" spans="1:25" s="77" customFormat="1" ht="15.5">
      <c r="B23" s="309" t="s">
        <v>157</v>
      </c>
      <c r="C23" s="310"/>
      <c r="D23" s="105"/>
      <c r="E23" s="105"/>
      <c r="F23" s="106" t="str">
        <f>IFERROR(($D21*F21+$D22*F22)/(SUM($D21:$D22)),"")</f>
        <v/>
      </c>
      <c r="G23" s="106"/>
      <c r="H23" s="106" t="str">
        <f>IFERROR(($D21*H21+$D22*H22)/(SUM($D21:$D22)),"")</f>
        <v/>
      </c>
      <c r="I23" s="106"/>
      <c r="J23" s="106" t="str">
        <f>IFERROR(($D21*J21+$D22*J22)/(SUM($D21:$D22)),"")</f>
        <v/>
      </c>
      <c r="K23" s="106"/>
      <c r="L23" s="106" t="str">
        <f>IFERROR(($D21*L21+$D22*L22)/(SUM($D21:$D22)),"")</f>
        <v/>
      </c>
      <c r="M23" s="106"/>
      <c r="N23" s="106" t="str">
        <f>IFERROR(($D21*N21+$D22*N22)/(SUM($D21:$D22)),"")</f>
        <v/>
      </c>
      <c r="O23" s="106"/>
      <c r="P23" s="106" t="str">
        <f>IFERROR(($D21*P21+$D22*P22)/(SUM($D21:$D22)),"")</f>
        <v/>
      </c>
      <c r="Q23" s="106"/>
      <c r="R23" s="106" t="str">
        <f>IFERROR(($D21*R21+$D22*R22)/(SUM($D21:$D22)),"")</f>
        <v/>
      </c>
      <c r="S23" s="106"/>
      <c r="T23" s="106" t="str">
        <f>IFERROR(($D21*T21+$D22*T22)/(SUM($D21:$D22)),"")</f>
        <v/>
      </c>
      <c r="U23" s="106"/>
      <c r="V23" s="106" t="str">
        <f>IFERROR(($D21*V21+$D22*V22)/(SUM($D21:$D22)),"")</f>
        <v/>
      </c>
      <c r="W23" s="106"/>
      <c r="X23" s="106" t="str">
        <f>IFERROR(($D21*X21+$D22*X22)/(SUM($D21:$D22)),"")</f>
        <v/>
      </c>
      <c r="Y23" s="106"/>
    </row>
    <row r="24" spans="1:25" ht="63.65" customHeight="1">
      <c r="B24" s="329" t="s">
        <v>158</v>
      </c>
      <c r="C24" s="107" t="s">
        <v>342</v>
      </c>
      <c r="D24" s="91">
        <v>1</v>
      </c>
      <c r="E24" s="92"/>
      <c r="F24" s="92" t="s">
        <v>115</v>
      </c>
      <c r="G24" s="93"/>
      <c r="H24" s="92" t="s">
        <v>115</v>
      </c>
      <c r="I24" s="93"/>
      <c r="J24" s="92" t="s">
        <v>115</v>
      </c>
      <c r="K24" s="93"/>
      <c r="L24" s="92" t="s">
        <v>115</v>
      </c>
      <c r="M24" s="93"/>
      <c r="N24" s="92" t="s">
        <v>115</v>
      </c>
      <c r="O24" s="93"/>
      <c r="P24" s="92" t="s">
        <v>115</v>
      </c>
      <c r="Q24" s="93"/>
      <c r="R24" s="92" t="s">
        <v>115</v>
      </c>
      <c r="S24" s="93"/>
      <c r="T24" s="92" t="s">
        <v>115</v>
      </c>
      <c r="U24" s="93"/>
      <c r="V24" s="92" t="s">
        <v>115</v>
      </c>
      <c r="W24" s="93"/>
      <c r="X24" s="92" t="s">
        <v>115</v>
      </c>
      <c r="Y24" s="93"/>
    </row>
    <row r="25" spans="1:25" ht="78" customHeight="1">
      <c r="B25" s="330"/>
      <c r="C25" s="107" t="s">
        <v>159</v>
      </c>
      <c r="D25" s="91">
        <v>1</v>
      </c>
      <c r="E25" s="92"/>
      <c r="F25" s="92" t="s">
        <v>115</v>
      </c>
      <c r="G25" s="93"/>
      <c r="H25" s="92" t="s">
        <v>115</v>
      </c>
      <c r="I25" s="93"/>
      <c r="J25" s="92" t="s">
        <v>115</v>
      </c>
      <c r="K25" s="93"/>
      <c r="L25" s="92" t="s">
        <v>115</v>
      </c>
      <c r="M25" s="93"/>
      <c r="N25" s="92" t="s">
        <v>115</v>
      </c>
      <c r="O25" s="93"/>
      <c r="P25" s="92" t="s">
        <v>115</v>
      </c>
      <c r="Q25" s="93"/>
      <c r="R25" s="92" t="s">
        <v>115</v>
      </c>
      <c r="S25" s="93"/>
      <c r="T25" s="92" t="s">
        <v>115</v>
      </c>
      <c r="U25" s="93"/>
      <c r="V25" s="92" t="s">
        <v>115</v>
      </c>
      <c r="W25" s="93"/>
      <c r="X25" s="92" t="s">
        <v>115</v>
      </c>
      <c r="Y25" s="93"/>
    </row>
    <row r="26" spans="1:25" ht="73" customHeight="1">
      <c r="B26" s="330"/>
      <c r="C26" s="107" t="s">
        <v>160</v>
      </c>
      <c r="D26" s="91">
        <v>1</v>
      </c>
      <c r="E26" s="92"/>
      <c r="F26" s="92" t="s">
        <v>115</v>
      </c>
      <c r="G26" s="93"/>
      <c r="H26" s="92" t="s">
        <v>115</v>
      </c>
      <c r="I26" s="93"/>
      <c r="J26" s="92" t="s">
        <v>115</v>
      </c>
      <c r="K26" s="93"/>
      <c r="L26" s="92" t="s">
        <v>115</v>
      </c>
      <c r="M26" s="93"/>
      <c r="N26" s="92" t="s">
        <v>115</v>
      </c>
      <c r="O26" s="93"/>
      <c r="P26" s="92" t="s">
        <v>115</v>
      </c>
      <c r="Q26" s="93"/>
      <c r="R26" s="92" t="s">
        <v>115</v>
      </c>
      <c r="S26" s="93"/>
      <c r="T26" s="92" t="s">
        <v>115</v>
      </c>
      <c r="U26" s="93"/>
      <c r="V26" s="92" t="s">
        <v>115</v>
      </c>
      <c r="W26" s="93"/>
      <c r="X26" s="92" t="s">
        <v>115</v>
      </c>
      <c r="Y26" s="93"/>
    </row>
    <row r="27" spans="1:25" ht="80.5" customHeight="1">
      <c r="B27" s="331"/>
      <c r="C27" s="108" t="s">
        <v>343</v>
      </c>
      <c r="D27" s="91">
        <v>1</v>
      </c>
      <c r="E27" s="92"/>
      <c r="F27" s="92" t="s">
        <v>115</v>
      </c>
      <c r="G27" s="93"/>
      <c r="H27" s="92" t="s">
        <v>115</v>
      </c>
      <c r="I27" s="93"/>
      <c r="J27" s="92" t="s">
        <v>115</v>
      </c>
      <c r="K27" s="93"/>
      <c r="L27" s="92" t="s">
        <v>115</v>
      </c>
      <c r="M27" s="93"/>
      <c r="N27" s="92" t="s">
        <v>115</v>
      </c>
      <c r="O27" s="93"/>
      <c r="P27" s="92" t="s">
        <v>115</v>
      </c>
      <c r="Q27" s="93"/>
      <c r="R27" s="92" t="s">
        <v>115</v>
      </c>
      <c r="S27" s="93"/>
      <c r="T27" s="92" t="s">
        <v>115</v>
      </c>
      <c r="U27" s="93"/>
      <c r="V27" s="92" t="s">
        <v>115</v>
      </c>
      <c r="W27" s="93"/>
      <c r="X27" s="92" t="s">
        <v>115</v>
      </c>
      <c r="Y27" s="93"/>
    </row>
    <row r="28" spans="1:25" s="77" customFormat="1" ht="15.5">
      <c r="A28" s="63"/>
      <c r="B28" s="311" t="s">
        <v>161</v>
      </c>
      <c r="C28" s="312"/>
      <c r="D28" s="109"/>
      <c r="E28" s="109"/>
      <c r="F28" s="110" t="str">
        <f>IFERROR(($D24*F24+$D25*F25+$D26*F26+$D27*F27)/(SUM($D24:$D27)),"")</f>
        <v/>
      </c>
      <c r="G28" s="110"/>
      <c r="H28" s="110" t="str">
        <f>IFERROR(($D24*H24+$D25*H25+$D26*H26+$D27*H27)/(SUM($D24:$D27)),"")</f>
        <v/>
      </c>
      <c r="I28" s="110"/>
      <c r="J28" s="110" t="str">
        <f>IFERROR(($D24*J24+$D25*J25+$D26*J26+$D27*J27)/(SUM($D24:$D27)),"")</f>
        <v/>
      </c>
      <c r="K28" s="110"/>
      <c r="L28" s="110" t="str">
        <f>IFERROR(($D24*L24+$D25*L25+$D26*L26+$D27*L27)/(SUM($D24:$D27)),"")</f>
        <v/>
      </c>
      <c r="M28" s="110"/>
      <c r="N28" s="110" t="str">
        <f>IFERROR(($D24*N24+$D25*N25+$D26*N26+$D27*N27)/(SUM($D24:$D27)),"")</f>
        <v/>
      </c>
      <c r="O28" s="110"/>
      <c r="P28" s="110" t="str">
        <f>IFERROR(($D24*P24+$D25*P25+$D26*P26+$D27*P27)/(SUM($D24:$D27)),"")</f>
        <v/>
      </c>
      <c r="Q28" s="110"/>
      <c r="R28" s="110" t="str">
        <f>IFERROR(($D24*R24+$D25*R25+$D26*R26+$D27*R27)/(SUM($D24:$D27)),"")</f>
        <v/>
      </c>
      <c r="S28" s="110"/>
      <c r="T28" s="110" t="str">
        <f>IFERROR(($D24*T24+$D25*T25+$D26*T26+$D27*T27)/(SUM($D24:$D27)),"")</f>
        <v/>
      </c>
      <c r="U28" s="110"/>
      <c r="V28" s="110" t="str">
        <f>IFERROR(($D24*V24+$D25*V25+$D26*V26+$D27*V27)/(SUM($D24:$D27)),"")</f>
        <v/>
      </c>
      <c r="W28" s="110"/>
      <c r="X28" s="110" t="str">
        <f>IFERROR(($D24*X24+$D25*X25+$D26*X26+$D27*X27)/(SUM($D24:$D27)),"")</f>
        <v/>
      </c>
      <c r="Y28" s="110"/>
    </row>
    <row r="29" spans="1:25" ht="47.15" customHeight="1">
      <c r="B29" s="332" t="s">
        <v>162</v>
      </c>
      <c r="C29" s="111" t="s">
        <v>163</v>
      </c>
      <c r="D29" s="91">
        <v>1</v>
      </c>
      <c r="E29" s="92"/>
      <c r="F29" s="92" t="s">
        <v>115</v>
      </c>
      <c r="G29" s="93"/>
      <c r="H29" s="92" t="s">
        <v>115</v>
      </c>
      <c r="I29" s="93"/>
      <c r="J29" s="92" t="s">
        <v>115</v>
      </c>
      <c r="K29" s="93"/>
      <c r="L29" s="92" t="s">
        <v>115</v>
      </c>
      <c r="M29" s="93"/>
      <c r="N29" s="92" t="s">
        <v>115</v>
      </c>
      <c r="O29" s="93"/>
      <c r="P29" s="92" t="s">
        <v>115</v>
      </c>
      <c r="Q29" s="93"/>
      <c r="R29" s="92" t="s">
        <v>115</v>
      </c>
      <c r="S29" s="93"/>
      <c r="T29" s="92" t="s">
        <v>115</v>
      </c>
      <c r="U29" s="93"/>
      <c r="V29" s="92" t="s">
        <v>115</v>
      </c>
      <c r="W29" s="93"/>
      <c r="X29" s="92" t="s">
        <v>115</v>
      </c>
      <c r="Y29" s="93"/>
    </row>
    <row r="30" spans="1:25" ht="81.650000000000006" customHeight="1">
      <c r="B30" s="333"/>
      <c r="C30" s="112" t="s">
        <v>164</v>
      </c>
      <c r="D30" s="91">
        <v>1</v>
      </c>
      <c r="E30" s="92"/>
      <c r="F30" s="92" t="s">
        <v>115</v>
      </c>
      <c r="G30" s="93"/>
      <c r="H30" s="92" t="s">
        <v>115</v>
      </c>
      <c r="I30" s="93"/>
      <c r="J30" s="92" t="s">
        <v>115</v>
      </c>
      <c r="K30" s="93"/>
      <c r="L30" s="92" t="s">
        <v>115</v>
      </c>
      <c r="M30" s="93"/>
      <c r="N30" s="92" t="s">
        <v>115</v>
      </c>
      <c r="O30" s="93"/>
      <c r="P30" s="92" t="s">
        <v>115</v>
      </c>
      <c r="Q30" s="93"/>
      <c r="R30" s="92" t="s">
        <v>115</v>
      </c>
      <c r="S30" s="93"/>
      <c r="T30" s="92" t="s">
        <v>115</v>
      </c>
      <c r="U30" s="93"/>
      <c r="V30" s="92" t="s">
        <v>115</v>
      </c>
      <c r="W30" s="93"/>
      <c r="X30" s="92" t="s">
        <v>115</v>
      </c>
      <c r="Y30" s="93"/>
    </row>
    <row r="31" spans="1:25" ht="57" customHeight="1">
      <c r="B31" s="333"/>
      <c r="C31" s="111" t="s">
        <v>165</v>
      </c>
      <c r="D31" s="91">
        <v>1</v>
      </c>
      <c r="E31" s="92"/>
      <c r="F31" s="92" t="s">
        <v>115</v>
      </c>
      <c r="G31" s="93"/>
      <c r="H31" s="92" t="s">
        <v>115</v>
      </c>
      <c r="I31" s="93"/>
      <c r="J31" s="92" t="s">
        <v>115</v>
      </c>
      <c r="K31" s="93"/>
      <c r="L31" s="92" t="s">
        <v>115</v>
      </c>
      <c r="M31" s="93"/>
      <c r="N31" s="92" t="s">
        <v>115</v>
      </c>
      <c r="O31" s="93"/>
      <c r="P31" s="92" t="s">
        <v>115</v>
      </c>
      <c r="Q31" s="93"/>
      <c r="R31" s="92" t="s">
        <v>115</v>
      </c>
      <c r="S31" s="93"/>
      <c r="T31" s="92" t="s">
        <v>115</v>
      </c>
      <c r="U31" s="93"/>
      <c r="V31" s="92" t="s">
        <v>115</v>
      </c>
      <c r="W31" s="93"/>
      <c r="X31" s="92" t="s">
        <v>115</v>
      </c>
      <c r="Y31" s="93"/>
    </row>
    <row r="32" spans="1:25" ht="78.650000000000006" customHeight="1">
      <c r="B32" s="334"/>
      <c r="C32" s="111" t="s">
        <v>166</v>
      </c>
      <c r="D32" s="91">
        <v>1</v>
      </c>
      <c r="E32" s="92"/>
      <c r="F32" s="92" t="s">
        <v>115</v>
      </c>
      <c r="G32" s="93"/>
      <c r="H32" s="92" t="s">
        <v>115</v>
      </c>
      <c r="I32" s="93"/>
      <c r="J32" s="92" t="s">
        <v>115</v>
      </c>
      <c r="K32" s="93"/>
      <c r="L32" s="92" t="s">
        <v>115</v>
      </c>
      <c r="M32" s="93"/>
      <c r="N32" s="92" t="s">
        <v>115</v>
      </c>
      <c r="O32" s="93"/>
      <c r="P32" s="92" t="s">
        <v>115</v>
      </c>
      <c r="Q32" s="93"/>
      <c r="R32" s="92" t="s">
        <v>115</v>
      </c>
      <c r="S32" s="93"/>
      <c r="T32" s="92" t="s">
        <v>115</v>
      </c>
      <c r="U32" s="93"/>
      <c r="V32" s="92" t="s">
        <v>115</v>
      </c>
      <c r="W32" s="93"/>
      <c r="X32" s="92" t="s">
        <v>115</v>
      </c>
      <c r="Y32" s="93"/>
    </row>
    <row r="33" spans="2:25" s="77" customFormat="1" ht="15.5">
      <c r="B33" s="313" t="s">
        <v>167</v>
      </c>
      <c r="C33" s="314"/>
      <c r="D33" s="113"/>
      <c r="E33" s="113"/>
      <c r="F33" s="114" t="str">
        <f>IFERROR(($D29*F29+$D30*F30+$D31*F31+$D32*F32)/(SUM($D29:$D32)),"")</f>
        <v/>
      </c>
      <c r="G33" s="115"/>
      <c r="H33" s="114" t="str">
        <f>IFERROR(($D29*H29+$D30*H30+$D31*H31+$D32*H32)/(SUM($D29:$D32)),"")</f>
        <v/>
      </c>
      <c r="I33" s="115"/>
      <c r="J33" s="114" t="str">
        <f>IFERROR(($D29*J29+$D30*J30+$D31*J31+$D32*J32)/(SUM($D29:$D32)),"")</f>
        <v/>
      </c>
      <c r="K33" s="119"/>
      <c r="L33" s="114" t="str">
        <f>IFERROR(($D29*L29+$D30*L30+$D31*L31+$D32*L32)/(SUM($D29:$D32)),"")</f>
        <v/>
      </c>
      <c r="M33" s="119"/>
      <c r="N33" s="114" t="str">
        <f>IFERROR(($D29*N29+$D30*N30+$D31*N31+$D32*N32)/(SUM($D29:$D32)),"")</f>
        <v/>
      </c>
      <c r="O33" s="119"/>
      <c r="P33" s="114" t="str">
        <f>IFERROR(($D29*P29+$D30*P30+$D31*P31+$D32*P32)/(SUM($D29:$D32)),"")</f>
        <v/>
      </c>
      <c r="Q33" s="119"/>
      <c r="R33" s="114" t="str">
        <f>IFERROR(($D29*R29+$D30*R30+$D31*R31+$D32*R32)/(SUM($D29:$D32)),"")</f>
        <v/>
      </c>
      <c r="S33" s="119"/>
      <c r="T33" s="114" t="str">
        <f>IFERROR(($D29*T29+$D30*T30+$D31*T31+$D32*T32)/(SUM($D29:$D32)),"")</f>
        <v/>
      </c>
      <c r="U33" s="119"/>
      <c r="V33" s="114" t="str">
        <f>IFERROR(($D29*V29+$D30*V30+$D31*V31+$D32*V32)/(SUM($D29:$D32)),"")</f>
        <v/>
      </c>
      <c r="W33" s="119"/>
      <c r="X33" s="114" t="str">
        <f>IFERROR(($D29*X29+$D30*X30+$D31*X31+$D32*X32)/(SUM($D29:$D32)),"")</f>
        <v/>
      </c>
      <c r="Y33" s="119"/>
    </row>
    <row r="34" spans="2:25" s="78" customFormat="1" ht="21">
      <c r="B34" s="315" t="s">
        <v>168</v>
      </c>
      <c r="C34" s="316"/>
      <c r="D34" s="116" t="str">
        <f>IFERROR((D12*B9+D16*B13+D20*B17+D23*B21+D28*B24+D33*B29)/(B9+B13+B17+B21+B24+B29),"")</f>
        <v/>
      </c>
      <c r="E34" s="116" t="str">
        <f>IFERROR((E12*C9+E16*C13+E20*C17+E23*C21+E28*C24+E33*C29)/(C9+C13+C17+C21+C24+C29),"")</f>
        <v/>
      </c>
      <c r="F34" s="116" t="str">
        <f>IFERROR(($D9*F9+$D10*F10+$D11*F11+$D13*F13+$D14*F14+$D15*F15+$D17*F17+$D18*F18+$D19*F19+$D21*F21+$D22*F22+$D24*F24+$D25*F25+$D26*F26+$D27*F27+$D29*F29+$D30*F30+$D31*F31+$D32*F32)/(SUM($D9:$D32)),"")</f>
        <v/>
      </c>
      <c r="G34" s="116" t="str">
        <f>IFERROR((G12*E12+G16*E13+G20*E17+G23*E21+G28*E24+G33*E29)/(E12+E13+E17+E21+E24+E29),"")</f>
        <v/>
      </c>
      <c r="H34" s="116" t="str">
        <f>IFERROR(($D9*H9+$D10*H10+$D11*H11+$D13*H13+$D14*H14+$D15*H15+$D17*H17+$D18*H18+$D19*H19+$D21*H21+$D22*H22+$D24*H24+$D25*H25+$D26*H26+$D27*H27+$D29*H29+$D30*H30+$D31*H31+$D32*H32)/(SUM($D9:$D32)),"")</f>
        <v/>
      </c>
      <c r="I34" s="116" t="str">
        <f>IFERROR((I12*K12+I16*K16+I20*K20+I23*K23+I28*K28+I33*K33)/(K12+K16+K20+K23+K28+K33),"")</f>
        <v/>
      </c>
      <c r="J34" s="116" t="str">
        <f>IFERROR(($D9*J9+$D10*J10+$D11*J11+$D13*J13+$D14*J14+$D15*J15+$D17*J17+$D18*J18+$D19*J19+$D21*J21+$D22*J22+$D24*J24+$D25*J25+$D26*J26+$D27*J27+$D29*J29+$D30*J30+$D31*J31+$D32*J32)/(SUM($D9:$D32)),"")</f>
        <v/>
      </c>
      <c r="K34" s="116"/>
      <c r="L34" s="116" t="str">
        <f>IFERROR(($D9*L9+$D10*L10+$D11*L11+$D13*L13+$D14*L14+$D15*L15+$D17*L17+$D18*L18+$D19*L19+$D21*L21+$D22*L22+$D24*L24+$D25*L25+$D26*L26+$D27*L27+$D29*L29+$D30*L30+$D31*L31+$D32*L32)/(SUM($D9:$D32)),"")</f>
        <v/>
      </c>
      <c r="M34" s="116"/>
      <c r="N34" s="116" t="str">
        <f>IFERROR(($D9*N9+$D10*N10+$D11*N11+$D13*N13+$D14*N14+$D15*N15+$D17*N17+$D18*N18+$D19*N19+$D21*N21+$D22*N22+$D24*N24+$D25*N25+$D26*N26+$D27*N27+$D29*N29+$D30*N30+$D31*N31+$D32*N32)/(SUM($D9:$D32)),"")</f>
        <v/>
      </c>
      <c r="O34" s="116"/>
      <c r="P34" s="116" t="str">
        <f>IFERROR(($D9*P9+$D10*P10+$D11*P11+$D13*P13+$D14*P14+$D15*P15+$D17*P17+$D18*P18+$D19*P19+$D21*P21+$D22*P22+$D24*P24+$D25*P25+$D26*P26+$D27*P27+$D29*P29+$D30*P30+$D31*P31+$D32*P32)/(SUM($D9:$D32)),"")</f>
        <v/>
      </c>
      <c r="Q34" s="116"/>
      <c r="R34" s="116" t="str">
        <f>IFERROR(($D9*R9+$D10*R10+$D11*R11+$D13*R13+$D14*R14+$D15*R15+$D17*R17+$D18*R18+$D19*R19+$D21*R21+$D22*R22+$D24*R24+$D25*R25+$D26*R26+$D27*R27+$D29*R29+$D30*R30+$D31*R31+$D32*R32)/(SUM($D9:$D32)),"")</f>
        <v/>
      </c>
      <c r="S34" s="116"/>
      <c r="T34" s="116" t="str">
        <f>IFERROR(($D9*T9+$D10*T10+$D11*T11+$D13*T13+$D14*T14+$D15*T15+$D17*T17+$D18*T18+$D19*T19+$D21*T21+$D22*T22+$D24*T24+$D25*T25+$D26*T26+$D27*T27+$D29*T29+$D30*T30+$D31*T31+$D32*T32)/(SUM($D9:$D32)),"")</f>
        <v/>
      </c>
      <c r="U34" s="116"/>
      <c r="V34" s="116" t="str">
        <f>IFERROR(($D9*V9+$D10*V10+$D11*V11+$D13*V13+$D14*V14+$D15*V15+$D17*V17+$D18*V18+$D19*V19+$D21*V21+$D22*V22+$D24*V24+$D25*V25+$D26*V26+$D27*V27+$D29*V29+$D30*V30+$D31*V31+$D32*V32)/(SUM($D9:$D32)),"")</f>
        <v/>
      </c>
      <c r="W34" s="116"/>
      <c r="X34" s="116" t="str">
        <f>IFERROR(($D9*X9+$D10*X10+$D11*X11+$D13*X13+$D14*X14+$D15*X15+$D17*X17+$D18*X18+$D19*X19+$D21*X21+$D22*X22+$D24*X24+$D25*X25+$D26*X26+$D27*X27+$D29*X29+$D30*X30+$D31*X31+$D32*X32)/(SUM($D9:$D32)),"")</f>
        <v/>
      </c>
      <c r="Y34" s="116"/>
    </row>
    <row r="35" spans="2:25">
      <c r="F35" s="81"/>
      <c r="G35" s="81"/>
      <c r="H35" s="81"/>
      <c r="I35" s="81"/>
      <c r="J35" s="81"/>
      <c r="K35" s="81"/>
      <c r="L35" s="81"/>
      <c r="M35" s="81"/>
      <c r="N35" s="81"/>
      <c r="O35" s="81"/>
      <c r="P35" s="81"/>
      <c r="Q35" s="121"/>
      <c r="R35" s="81"/>
      <c r="S35" s="121"/>
      <c r="T35" s="121"/>
      <c r="U35" s="121"/>
      <c r="V35" s="81"/>
      <c r="W35" s="81"/>
      <c r="X35" s="81"/>
      <c r="Y35" s="81"/>
    </row>
    <row r="36" spans="2:25">
      <c r="S36" s="122"/>
      <c r="T36" s="122"/>
      <c r="U36" s="122"/>
    </row>
  </sheetData>
  <mergeCells count="30">
    <mergeCell ref="B1:C1"/>
    <mergeCell ref="B2:C2"/>
    <mergeCell ref="F7:G7"/>
    <mergeCell ref="H7:I7"/>
    <mergeCell ref="J7:K7"/>
    <mergeCell ref="B4:C5"/>
    <mergeCell ref="V7:W7"/>
    <mergeCell ref="X7:Y7"/>
    <mergeCell ref="B12:C12"/>
    <mergeCell ref="B16:C16"/>
    <mergeCell ref="B20:C20"/>
    <mergeCell ref="D7:D8"/>
    <mergeCell ref="E7:E8"/>
    <mergeCell ref="L7:M7"/>
    <mergeCell ref="N7:O7"/>
    <mergeCell ref="P7:Q7"/>
    <mergeCell ref="R7:S7"/>
    <mergeCell ref="T7:U7"/>
    <mergeCell ref="B23:C23"/>
    <mergeCell ref="B28:C28"/>
    <mergeCell ref="B33:C33"/>
    <mergeCell ref="B34:C34"/>
    <mergeCell ref="B7:B8"/>
    <mergeCell ref="B9:B11"/>
    <mergeCell ref="B13:B15"/>
    <mergeCell ref="B17:B19"/>
    <mergeCell ref="B21:B22"/>
    <mergeCell ref="B24:B27"/>
    <mergeCell ref="B29:B32"/>
    <mergeCell ref="C7:C8"/>
  </mergeCells>
  <dataValidations count="2">
    <dataValidation type="list" allowBlank="1" showInputMessage="1" showErrorMessage="1" prompt="(Default value = 1)" sqref="D9:D11 D13:D15 D17:D19 D21:D22 D24:D27 D29:D32" xr:uid="{00000000-0002-0000-0300-000000000000}">
      <formula1>"0.5,1,2"</formula1>
    </dataValidation>
    <dataValidation type="list" allowBlank="1" showInputMessage="1" showErrorMessage="1" sqref="F9:F11 F13:F15 F17:F19 F21:F22 F24:F27 F29:F32 H9:H11 H13:H15 H17:H19 H21:H22 H24:H27 H29:H32 J9:J11 J13:J15 J17:J19 J21:J22 J24:J27 J29:J32 L9:L11 L13:L15 L17:L19 L21:L22 L24:L27 L29:L32 N9:N11 N13:N15 N17:N19 N21:N22 N24:N27 N29:N32 P9:P11 P13:P15 P17:P19 P21:P22 P24:P27 P29:P32 R9:R11 R13:R15 R17:R19 R21:R22 R24:R27 R29:R32 T9:T11 T13:T15 T17:T19 T21:T22 T24:T27 T29:T32 V9:V11 V13:V15 V17:V19 V21:V22 V24:V27 V29:V32 X9:X11 X13:X15 X17:X19 X21:X22 X24:X27 X29:X32" xr:uid="{00000000-0002-0000-0300-000001000000}">
      <formula1>"Seleccione,1,2,3,4,5,6"</formula1>
    </dataValidation>
  </dataValidations>
  <pageMargins left="0.39370078740157499" right="0.39370078740157499" top="0.55118110236220497" bottom="0.39370078740157499" header="0.23622047244094499" footer="0.23622047244094499"/>
  <pageSetup paperSize="9" scale="19" orientation="landscape"/>
  <headerFooter>
    <oddFooter>&amp;CPage &amp;P of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
  <sheetViews>
    <sheetView showGridLines="0" showRowColHeaders="0" zoomScale="130" zoomScaleNormal="130" workbookViewId="0">
      <pane ySplit="2" topLeftCell="A4" activePane="bottomLeft" state="frozen"/>
      <selection pane="bottomLeft" activeCell="D13" sqref="D13"/>
    </sheetView>
  </sheetViews>
  <sheetFormatPr defaultColWidth="8.81640625" defaultRowHeight="14.5"/>
  <cols>
    <col min="1" max="1" width="1.1796875" customWidth="1"/>
    <col min="2" max="2" width="22.453125" style="63" customWidth="1"/>
    <col min="3" max="12" width="15.7265625" style="63" customWidth="1"/>
    <col min="13" max="13" width="3.453125" style="63" customWidth="1"/>
  </cols>
  <sheetData>
    <row r="1" spans="1:26" s="63" customFormat="1" ht="22" customHeight="1">
      <c r="A1" s="64"/>
      <c r="B1" s="65" t="s">
        <v>81</v>
      </c>
      <c r="C1" s="64"/>
      <c r="D1" s="64"/>
      <c r="E1" s="66"/>
      <c r="F1" s="66"/>
      <c r="G1" s="66"/>
      <c r="H1" s="66"/>
      <c r="I1" s="66"/>
      <c r="J1" s="66"/>
      <c r="K1" s="66"/>
      <c r="L1" s="66"/>
      <c r="M1" s="66"/>
      <c r="N1" s="66"/>
      <c r="O1" s="66"/>
      <c r="P1" s="66"/>
      <c r="Q1" s="66"/>
      <c r="R1" s="66"/>
      <c r="S1" s="66"/>
      <c r="T1" s="66"/>
      <c r="U1" s="66"/>
      <c r="V1" s="66"/>
      <c r="W1" s="66"/>
      <c r="X1" s="66"/>
      <c r="Y1" s="66"/>
      <c r="Z1" s="66"/>
    </row>
    <row r="2" spans="1:26" s="63" customFormat="1" ht="53.25" customHeight="1">
      <c r="A2" s="67"/>
      <c r="B2" s="346" t="s">
        <v>169</v>
      </c>
      <c r="C2" s="346"/>
      <c r="D2" s="346"/>
      <c r="E2" s="68"/>
      <c r="F2" s="68"/>
      <c r="G2" s="68"/>
      <c r="H2" s="68"/>
      <c r="I2" s="68"/>
      <c r="J2" s="68"/>
      <c r="K2" s="66"/>
      <c r="L2" s="66"/>
      <c r="M2" s="66"/>
      <c r="N2" s="66"/>
      <c r="O2" s="66"/>
      <c r="P2" s="66"/>
      <c r="Q2" s="66"/>
      <c r="R2" s="66"/>
      <c r="S2" s="66"/>
      <c r="T2" s="66"/>
      <c r="U2" s="66"/>
      <c r="V2" s="66"/>
      <c r="W2" s="66"/>
      <c r="X2" s="66"/>
      <c r="Y2" s="66"/>
      <c r="Z2" s="66"/>
    </row>
    <row r="4" spans="1:26" ht="19.5" customHeight="1">
      <c r="B4" s="20" t="s">
        <v>170</v>
      </c>
      <c r="C4" s="20"/>
      <c r="D4" s="20"/>
      <c r="E4" s="20"/>
      <c r="F4" s="20"/>
    </row>
    <row r="6" spans="1:26" ht="33" customHeight="1">
      <c r="B6" s="69" t="s">
        <v>133</v>
      </c>
      <c r="C6" s="70" t="str">
        <f>Priorización!F7</f>
        <v>Nobre del Parque industrial</v>
      </c>
      <c r="D6" s="70" t="str">
        <f>Priorización!H7</f>
        <v>Nobre del Parque industrial</v>
      </c>
      <c r="E6" s="70" t="str">
        <f>Priorización!J7</f>
        <v>Nobre del Parque industrial</v>
      </c>
      <c r="F6" s="70" t="str">
        <f>Priorización!L7</f>
        <v>Nobre de Parque industrial</v>
      </c>
      <c r="G6" s="70" t="str">
        <f>Priorización!N7</f>
        <v>Nobre de Parque industrial</v>
      </c>
      <c r="H6" s="70" t="str">
        <f>Priorización!P7</f>
        <v>Nobre de Parque industrial</v>
      </c>
      <c r="I6" s="70" t="str">
        <f>Priorización!R7</f>
        <v>Nobre de Parque industrial</v>
      </c>
      <c r="J6" s="70" t="str">
        <f>Priorización!T7</f>
        <v>Nobre del Parque industrial</v>
      </c>
      <c r="K6" s="70" t="str">
        <f>Priorización!V7</f>
        <v>Nobre del Parque industrial</v>
      </c>
      <c r="L6" s="70" t="str">
        <f>Priorización!X7</f>
        <v>Nobre del Parque industrial</v>
      </c>
    </row>
    <row r="7" spans="1:26">
      <c r="B7" s="71" t="s">
        <v>171</v>
      </c>
      <c r="C7" s="72" t="str">
        <f>Priorización!F12</f>
        <v/>
      </c>
      <c r="D7" s="72" t="str">
        <f>Priorización!H12</f>
        <v/>
      </c>
      <c r="E7" s="72" t="str">
        <f>Priorización!J12</f>
        <v/>
      </c>
      <c r="F7" s="72" t="str">
        <f>Priorización!L12</f>
        <v/>
      </c>
      <c r="G7" s="72" t="str">
        <f>Priorización!N12</f>
        <v/>
      </c>
      <c r="H7" s="72" t="str">
        <f>Priorización!P12</f>
        <v/>
      </c>
      <c r="I7" s="72" t="str">
        <f>Priorización!R12</f>
        <v/>
      </c>
      <c r="J7" s="72" t="str">
        <f>Priorización!T12</f>
        <v/>
      </c>
      <c r="K7" s="72" t="str">
        <f>Priorización!V12</f>
        <v/>
      </c>
      <c r="L7" s="72" t="str">
        <f>Priorización!X12</f>
        <v/>
      </c>
    </row>
    <row r="8" spans="1:26" ht="17.25" customHeight="1">
      <c r="B8" s="9" t="s">
        <v>172</v>
      </c>
      <c r="C8" s="72" t="str">
        <f>Priorización!F16</f>
        <v/>
      </c>
      <c r="D8" s="72" t="str">
        <f>Priorización!H16</f>
        <v/>
      </c>
      <c r="E8" s="72" t="str">
        <f>Priorización!J16</f>
        <v/>
      </c>
      <c r="F8" s="72" t="str">
        <f>Priorización!L16</f>
        <v/>
      </c>
      <c r="G8" s="72" t="str">
        <f>Priorización!N16</f>
        <v/>
      </c>
      <c r="H8" s="72" t="str">
        <f>Priorización!P16</f>
        <v/>
      </c>
      <c r="I8" s="72" t="str">
        <f>Priorización!R16</f>
        <v/>
      </c>
      <c r="J8" s="72" t="str">
        <f>Priorización!T16</f>
        <v/>
      </c>
      <c r="K8" s="72" t="str">
        <f>Priorización!V16</f>
        <v/>
      </c>
      <c r="L8" s="72" t="str">
        <f>Priorización!X16</f>
        <v/>
      </c>
    </row>
    <row r="9" spans="1:26">
      <c r="B9" s="71" t="s">
        <v>173</v>
      </c>
      <c r="C9" s="72" t="str">
        <f>Priorización!F20</f>
        <v/>
      </c>
      <c r="D9" s="72" t="str">
        <f>Priorización!H20</f>
        <v/>
      </c>
      <c r="E9" s="72" t="str">
        <f>Priorización!J20</f>
        <v/>
      </c>
      <c r="F9" s="72" t="str">
        <f>Priorización!L20</f>
        <v/>
      </c>
      <c r="G9" s="72" t="str">
        <f>Priorización!N20</f>
        <v/>
      </c>
      <c r="H9" s="72" t="str">
        <f>Priorización!P20</f>
        <v/>
      </c>
      <c r="I9" s="72" t="str">
        <f>Priorización!R20</f>
        <v/>
      </c>
      <c r="J9" s="72" t="str">
        <f>Priorización!T20</f>
        <v/>
      </c>
      <c r="K9" s="72" t="str">
        <f>Priorización!V20</f>
        <v/>
      </c>
      <c r="L9" s="72" t="str">
        <f>Priorización!X20</f>
        <v/>
      </c>
    </row>
    <row r="10" spans="1:26">
      <c r="B10" s="71" t="s">
        <v>174</v>
      </c>
      <c r="C10" s="72" t="str">
        <f>Priorización!F23</f>
        <v/>
      </c>
      <c r="D10" s="72" t="str">
        <f>Priorización!H23</f>
        <v/>
      </c>
      <c r="E10" s="72" t="str">
        <f>Priorización!J23</f>
        <v/>
      </c>
      <c r="F10" s="72" t="str">
        <f>Priorización!L23</f>
        <v/>
      </c>
      <c r="G10" s="72" t="str">
        <f>Priorización!N23</f>
        <v/>
      </c>
      <c r="H10" s="72" t="str">
        <f>Priorización!P23</f>
        <v/>
      </c>
      <c r="I10" s="72" t="str">
        <f>Priorización!R23</f>
        <v/>
      </c>
      <c r="J10" s="72" t="str">
        <f>Priorización!T23</f>
        <v/>
      </c>
      <c r="K10" s="72" t="str">
        <f>Priorización!V23</f>
        <v/>
      </c>
      <c r="L10" s="72" t="str">
        <f>Priorización!X23</f>
        <v/>
      </c>
    </row>
    <row r="11" spans="1:26">
      <c r="B11" s="71" t="s">
        <v>158</v>
      </c>
      <c r="C11" s="72" t="str">
        <f>Priorización!F28</f>
        <v/>
      </c>
      <c r="D11" s="72" t="str">
        <f>Priorización!H28</f>
        <v/>
      </c>
      <c r="E11" s="72" t="str">
        <f>Priorización!J28</f>
        <v/>
      </c>
      <c r="F11" s="72" t="str">
        <f>Priorización!L28</f>
        <v/>
      </c>
      <c r="G11" s="72" t="str">
        <f>Priorización!N28</f>
        <v/>
      </c>
      <c r="H11" s="72" t="str">
        <f>Priorización!P28</f>
        <v/>
      </c>
      <c r="I11" s="72" t="str">
        <f>Priorización!R28</f>
        <v/>
      </c>
      <c r="J11" s="72" t="str">
        <f>Priorización!T28</f>
        <v/>
      </c>
      <c r="K11" s="72" t="str">
        <f>Priorización!V28</f>
        <v/>
      </c>
      <c r="L11" s="72" t="str">
        <f>Priorización!X28</f>
        <v/>
      </c>
    </row>
    <row r="12" spans="1:26">
      <c r="B12" s="73" t="s">
        <v>162</v>
      </c>
      <c r="C12" s="74" t="str">
        <f>Priorización!F33</f>
        <v/>
      </c>
      <c r="D12" s="74" t="str">
        <f>Priorización!H33</f>
        <v/>
      </c>
      <c r="E12" s="74" t="str">
        <f>Priorización!J33</f>
        <v/>
      </c>
      <c r="F12" s="74" t="str">
        <f>Priorización!L33</f>
        <v/>
      </c>
      <c r="G12" s="74" t="str">
        <f>Priorización!N33</f>
        <v/>
      </c>
      <c r="H12" s="74" t="str">
        <f>Priorización!P33</f>
        <v/>
      </c>
      <c r="I12" s="74" t="str">
        <f>Priorización!R33</f>
        <v/>
      </c>
      <c r="J12" s="74" t="str">
        <f>Priorización!T33</f>
        <v/>
      </c>
      <c r="K12" s="74" t="str">
        <f>Priorización!V33</f>
        <v/>
      </c>
      <c r="L12" s="74" t="str">
        <f>Priorización!X33</f>
        <v/>
      </c>
    </row>
    <row r="13" spans="1:26">
      <c r="B13" s="75" t="s">
        <v>175</v>
      </c>
      <c r="C13" s="76" t="str">
        <f>Priorización!F34</f>
        <v/>
      </c>
      <c r="D13" s="76" t="str">
        <f>Priorización!H34</f>
        <v/>
      </c>
      <c r="E13" s="76" t="str">
        <f>Priorización!J34</f>
        <v/>
      </c>
      <c r="F13" s="76" t="str">
        <f>Priorización!L34</f>
        <v/>
      </c>
      <c r="G13" s="76" t="str">
        <f>Priorización!N34</f>
        <v/>
      </c>
      <c r="H13" s="76" t="str">
        <f>Priorización!P34</f>
        <v/>
      </c>
      <c r="I13" s="76" t="str">
        <f>Priorización!R34</f>
        <v/>
      </c>
      <c r="J13" s="76" t="str">
        <f>Priorización!T34</f>
        <v/>
      </c>
      <c r="K13" s="76" t="str">
        <f>Priorización!V34</f>
        <v/>
      </c>
      <c r="L13" s="76" t="str">
        <f>Priorización!X34</f>
        <v/>
      </c>
    </row>
  </sheetData>
  <mergeCells count="1">
    <mergeCell ref="B2:D2"/>
  </mergeCells>
  <pageMargins left="0.70866141732283505" right="0.70866141732283505" top="0.74803149606299202" bottom="0.74803149606299202" header="0.31496062992126" footer="0.31496062992126"/>
  <pageSetup paperSize="9" scale="71" orientation="landscape"/>
  <headerFooter>
    <oddFooter>&amp;CPage &amp;P of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Z3"/>
  <sheetViews>
    <sheetView showGridLines="0" showRowColHeaders="0" topLeftCell="A7" workbookViewId="0"/>
  </sheetViews>
  <sheetFormatPr defaultColWidth="8.54296875" defaultRowHeight="14.5"/>
  <cols>
    <col min="1" max="1" width="2" customWidth="1"/>
    <col min="2" max="2" width="88.7265625" customWidth="1"/>
    <col min="3" max="9" width="3.7265625" customWidth="1"/>
  </cols>
  <sheetData>
    <row r="1" spans="2:26" s="16" customFormat="1" ht="22" customHeight="1">
      <c r="B1" s="343" t="s">
        <v>81</v>
      </c>
      <c r="C1" s="343"/>
    </row>
    <row r="2" spans="2:26" s="16" customFormat="1" ht="37.5" customHeight="1">
      <c r="B2" s="347" t="s">
        <v>176</v>
      </c>
      <c r="C2" s="347"/>
      <c r="D2" s="13"/>
      <c r="E2" s="13"/>
      <c r="F2" s="13"/>
      <c r="G2" s="13"/>
      <c r="H2" s="13"/>
      <c r="I2" s="13"/>
    </row>
    <row r="3" spans="2:26" s="59" customFormat="1" ht="8.15" customHeight="1">
      <c r="C3" s="60"/>
      <c r="D3" s="60"/>
      <c r="E3" s="61"/>
      <c r="G3" s="60"/>
      <c r="N3" s="62"/>
      <c r="Y3" s="61"/>
      <c r="Z3" s="61"/>
    </row>
  </sheetData>
  <mergeCells count="2">
    <mergeCell ref="B1:C1"/>
    <mergeCell ref="B2:C2"/>
  </mergeCells>
  <pageMargins left="0.39370078740157499" right="0.39370078740157499" top="0.39370078740157499" bottom="0.39370078740157499" header="0.23622047244094499" footer="0.23622047244094499"/>
  <pageSetup paperSize="9" scale="56" orientation="landscape"/>
  <headerFooter>
    <oddFooter>&amp;CPage &amp;P of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69"/>
  <sheetViews>
    <sheetView showGridLines="0" showRowColHeaders="0" zoomScale="115" zoomScaleNormal="115" workbookViewId="0">
      <pane ySplit="10" topLeftCell="A62" activePane="bottomLeft" state="frozen"/>
      <selection activeCell="D15" sqref="D15"/>
      <selection pane="bottomLeft" activeCell="D70" sqref="D70"/>
    </sheetView>
  </sheetViews>
  <sheetFormatPr defaultColWidth="8.7265625" defaultRowHeight="14.5"/>
  <cols>
    <col min="1" max="1" width="2" style="20" customWidth="1"/>
    <col min="2" max="2" width="15.54296875" style="20" customWidth="1"/>
    <col min="3" max="3" width="20.7265625" style="20" customWidth="1"/>
    <col min="4" max="4" width="75.54296875" style="20" customWidth="1"/>
    <col min="5" max="5" width="21.54296875" style="20" customWidth="1"/>
    <col min="6" max="6" width="24" style="20" customWidth="1"/>
    <col min="7" max="7" width="71.54296875" style="20" customWidth="1"/>
    <col min="8" max="8" width="2.7265625" style="20" customWidth="1"/>
    <col min="9" max="16384" width="8.7265625" style="20"/>
  </cols>
  <sheetData>
    <row r="1" spans="2:7" s="16" customFormat="1" ht="20.5" customHeight="1">
      <c r="B1" s="359" t="s">
        <v>81</v>
      </c>
      <c r="C1" s="359"/>
    </row>
    <row r="2" spans="2:7" s="16" customFormat="1" ht="16.5" customHeight="1">
      <c r="B2" s="349" t="s">
        <v>177</v>
      </c>
      <c r="C2" s="350"/>
      <c r="D2" s="350"/>
      <c r="F2" s="21" t="s">
        <v>178</v>
      </c>
      <c r="G2" s="22" t="s">
        <v>179</v>
      </c>
    </row>
    <row r="3" spans="2:7" s="16" customFormat="1" ht="16.5" customHeight="1">
      <c r="B3" s="350"/>
      <c r="C3" s="350"/>
      <c r="D3" s="350"/>
      <c r="F3" s="21" t="s">
        <v>180</v>
      </c>
      <c r="G3" s="23" t="s">
        <v>181</v>
      </c>
    </row>
    <row r="4" spans="2:7" s="16" customFormat="1" ht="16.5" customHeight="1">
      <c r="B4" s="350"/>
      <c r="C4" s="350"/>
      <c r="D4" s="350"/>
      <c r="F4" s="21" t="s">
        <v>182</v>
      </c>
      <c r="G4" s="23" t="s">
        <v>183</v>
      </c>
    </row>
    <row r="5" spans="2:7" s="16" customFormat="1" ht="4.5" customHeight="1">
      <c r="B5" s="24"/>
      <c r="C5" s="24"/>
      <c r="D5" s="24"/>
      <c r="E5" s="13"/>
      <c r="F5" s="13"/>
      <c r="G5" s="13"/>
    </row>
    <row r="6" spans="2:7" s="17" customFormat="1" ht="8.15" customHeight="1"/>
    <row r="7" spans="2:7">
      <c r="B7" s="360" t="s">
        <v>184</v>
      </c>
      <c r="C7" s="360"/>
      <c r="D7" s="360"/>
      <c r="E7" s="360"/>
      <c r="F7" s="360"/>
      <c r="G7" s="360"/>
    </row>
    <row r="8" spans="2:7" ht="8.5" customHeight="1">
      <c r="B8" s="25"/>
      <c r="C8" s="25"/>
      <c r="D8" s="25"/>
    </row>
    <row r="9" spans="2:7" ht="21" customHeight="1">
      <c r="B9" s="361" t="s">
        <v>185</v>
      </c>
      <c r="C9" s="361"/>
      <c r="D9" s="361"/>
      <c r="E9" s="362" t="s">
        <v>186</v>
      </c>
      <c r="F9" s="362"/>
      <c r="G9" s="362"/>
    </row>
    <row r="10" spans="2:7" ht="63" customHeight="1">
      <c r="B10" s="26" t="s">
        <v>187</v>
      </c>
      <c r="C10" s="26" t="s">
        <v>188</v>
      </c>
      <c r="D10" s="26" t="s">
        <v>189</v>
      </c>
      <c r="E10" s="27" t="s">
        <v>190</v>
      </c>
      <c r="F10" s="27" t="s">
        <v>344</v>
      </c>
      <c r="G10" s="27" t="s">
        <v>191</v>
      </c>
    </row>
    <row r="11" spans="2:7" s="18" customFormat="1" ht="23.15" customHeight="1">
      <c r="B11" s="363" t="s">
        <v>192</v>
      </c>
      <c r="C11" s="363"/>
      <c r="D11" s="363"/>
      <c r="E11" s="28"/>
      <c r="F11" s="28"/>
      <c r="G11" s="29"/>
    </row>
    <row r="12" spans="2:7" s="3" customFormat="1" ht="47.15" customHeight="1">
      <c r="B12" s="355" t="s">
        <v>193</v>
      </c>
      <c r="C12" s="30" t="s">
        <v>194</v>
      </c>
      <c r="D12" s="30" t="s">
        <v>345</v>
      </c>
      <c r="E12" s="31" t="s">
        <v>115</v>
      </c>
      <c r="F12" s="31" t="s">
        <v>115</v>
      </c>
      <c r="G12" s="32"/>
    </row>
    <row r="13" spans="2:7" s="3" customFormat="1" ht="56.5" customHeight="1">
      <c r="B13" s="356"/>
      <c r="C13" s="30" t="s">
        <v>195</v>
      </c>
      <c r="D13" s="30" t="s">
        <v>347</v>
      </c>
      <c r="E13" s="31" t="s">
        <v>115</v>
      </c>
      <c r="F13" s="31" t="s">
        <v>115</v>
      </c>
      <c r="G13" s="32"/>
    </row>
    <row r="14" spans="2:7" s="3" customFormat="1" ht="61.5" customHeight="1">
      <c r="B14" s="357" t="s">
        <v>196</v>
      </c>
      <c r="C14" s="348" t="s">
        <v>197</v>
      </c>
      <c r="D14" s="30" t="s">
        <v>348</v>
      </c>
      <c r="E14" s="31" t="s">
        <v>115</v>
      </c>
      <c r="F14" s="31" t="s">
        <v>115</v>
      </c>
      <c r="G14" s="32"/>
    </row>
    <row r="15" spans="2:7" s="3" customFormat="1" ht="58" customHeight="1">
      <c r="B15" s="357"/>
      <c r="C15" s="348"/>
      <c r="D15" s="30" t="s">
        <v>198</v>
      </c>
      <c r="E15" s="31" t="s">
        <v>115</v>
      </c>
      <c r="F15" s="31" t="s">
        <v>115</v>
      </c>
      <c r="G15" s="32"/>
    </row>
    <row r="16" spans="2:7" s="3" customFormat="1" ht="60.65" customHeight="1">
      <c r="B16" s="357"/>
      <c r="C16" s="30" t="s">
        <v>199</v>
      </c>
      <c r="D16" s="30" t="s">
        <v>200</v>
      </c>
      <c r="E16" s="31" t="s">
        <v>115</v>
      </c>
      <c r="F16" s="31" t="s">
        <v>115</v>
      </c>
      <c r="G16" s="32"/>
    </row>
    <row r="17" spans="2:7" s="3" customFormat="1" ht="58.5" customHeight="1">
      <c r="B17" s="33" t="s">
        <v>201</v>
      </c>
      <c r="C17" s="30" t="s">
        <v>202</v>
      </c>
      <c r="D17" s="30" t="s">
        <v>349</v>
      </c>
      <c r="E17" s="31" t="s">
        <v>115</v>
      </c>
      <c r="F17" s="31" t="s">
        <v>115</v>
      </c>
      <c r="G17" s="32"/>
    </row>
    <row r="18" spans="2:7" s="19" customFormat="1" ht="18.5">
      <c r="B18" s="34" t="s">
        <v>203</v>
      </c>
      <c r="C18" s="35"/>
      <c r="D18" s="36"/>
      <c r="E18" s="36"/>
      <c r="F18" s="36"/>
      <c r="G18" s="37"/>
    </row>
    <row r="19" spans="2:7" s="3" customFormat="1" ht="47.15" customHeight="1">
      <c r="B19" s="357" t="s">
        <v>193</v>
      </c>
      <c r="C19" s="30" t="s">
        <v>204</v>
      </c>
      <c r="D19" s="30" t="s">
        <v>350</v>
      </c>
      <c r="E19" s="31" t="s">
        <v>115</v>
      </c>
      <c r="F19" s="31" t="s">
        <v>115</v>
      </c>
      <c r="G19" s="32"/>
    </row>
    <row r="20" spans="2:7" s="3" customFormat="1" ht="72.75" customHeight="1">
      <c r="B20" s="357"/>
      <c r="C20" s="30" t="s">
        <v>205</v>
      </c>
      <c r="D20" s="30" t="s">
        <v>206</v>
      </c>
      <c r="E20" s="31" t="s">
        <v>115</v>
      </c>
      <c r="F20" s="31" t="s">
        <v>115</v>
      </c>
      <c r="G20" s="32"/>
    </row>
    <row r="21" spans="2:7" s="3" customFormat="1" ht="55.5" customHeight="1">
      <c r="B21" s="33" t="s">
        <v>196</v>
      </c>
      <c r="C21" s="30" t="s">
        <v>207</v>
      </c>
      <c r="D21" s="30" t="s">
        <v>351</v>
      </c>
      <c r="E21" s="31" t="s">
        <v>115</v>
      </c>
      <c r="F21" s="31" t="s">
        <v>115</v>
      </c>
      <c r="G21" s="32"/>
    </row>
    <row r="22" spans="2:7" s="19" customFormat="1" ht="18.5">
      <c r="B22" s="38" t="s">
        <v>208</v>
      </c>
      <c r="C22" s="39"/>
      <c r="D22" s="40"/>
      <c r="E22" s="40"/>
      <c r="F22" s="40"/>
      <c r="G22" s="41"/>
    </row>
    <row r="23" spans="2:7" s="3" customFormat="1" ht="56.15" customHeight="1">
      <c r="B23" s="42" t="s">
        <v>209</v>
      </c>
      <c r="C23" s="30" t="s">
        <v>210</v>
      </c>
      <c r="D23" s="30" t="s">
        <v>211</v>
      </c>
      <c r="E23" s="31" t="s">
        <v>115</v>
      </c>
      <c r="F23" s="31" t="s">
        <v>115</v>
      </c>
      <c r="G23" s="32"/>
    </row>
    <row r="24" spans="2:7" s="3" customFormat="1" ht="43.5" customHeight="1">
      <c r="B24" s="358" t="s">
        <v>212</v>
      </c>
      <c r="C24" s="30" t="s">
        <v>213</v>
      </c>
      <c r="D24" s="30" t="s">
        <v>214</v>
      </c>
      <c r="E24" s="31" t="s">
        <v>115</v>
      </c>
      <c r="F24" s="31" t="s">
        <v>115</v>
      </c>
      <c r="G24" s="32"/>
    </row>
    <row r="25" spans="2:7" s="3" customFormat="1" ht="53.5" customHeight="1">
      <c r="B25" s="358"/>
      <c r="C25" s="30" t="s">
        <v>215</v>
      </c>
      <c r="D25" s="30" t="s">
        <v>352</v>
      </c>
      <c r="E25" s="31" t="s">
        <v>115</v>
      </c>
      <c r="F25" s="31" t="s">
        <v>115</v>
      </c>
      <c r="G25" s="32"/>
    </row>
    <row r="26" spans="2:7" s="3" customFormat="1" ht="55.5" customHeight="1">
      <c r="B26" s="42" t="s">
        <v>216</v>
      </c>
      <c r="C26" s="30" t="s">
        <v>217</v>
      </c>
      <c r="D26" s="30" t="s">
        <v>218</v>
      </c>
      <c r="E26" s="31" t="s">
        <v>115</v>
      </c>
      <c r="F26" s="31" t="s">
        <v>115</v>
      </c>
      <c r="G26" s="32"/>
    </row>
    <row r="27" spans="2:7" s="3" customFormat="1" ht="55.5" customHeight="1">
      <c r="B27" s="358" t="s">
        <v>219</v>
      </c>
      <c r="C27" s="30" t="s">
        <v>220</v>
      </c>
      <c r="D27" s="30" t="s">
        <v>353</v>
      </c>
      <c r="E27" s="31" t="s">
        <v>115</v>
      </c>
      <c r="F27" s="31" t="s">
        <v>115</v>
      </c>
      <c r="G27" s="32"/>
    </row>
    <row r="28" spans="2:7" s="3" customFormat="1" ht="57" customHeight="1">
      <c r="B28" s="358"/>
      <c r="C28" s="30" t="s">
        <v>354</v>
      </c>
      <c r="D28" s="30" t="s">
        <v>221</v>
      </c>
      <c r="E28" s="31" t="s">
        <v>115</v>
      </c>
      <c r="F28" s="31" t="s">
        <v>115</v>
      </c>
      <c r="G28" s="32"/>
    </row>
    <row r="29" spans="2:7" s="19" customFormat="1" ht="18.5">
      <c r="B29" s="38" t="s">
        <v>222</v>
      </c>
      <c r="C29" s="39"/>
      <c r="D29" s="40"/>
      <c r="E29" s="40"/>
      <c r="F29" s="40"/>
      <c r="G29" s="41"/>
    </row>
    <row r="30" spans="2:7" s="3" customFormat="1" ht="65.5" customHeight="1">
      <c r="B30" s="43" t="s">
        <v>209</v>
      </c>
      <c r="C30" s="30" t="s">
        <v>223</v>
      </c>
      <c r="D30" s="30" t="s">
        <v>224</v>
      </c>
      <c r="E30" s="31" t="s">
        <v>115</v>
      </c>
      <c r="F30" s="31" t="s">
        <v>115</v>
      </c>
      <c r="G30" s="32"/>
    </row>
    <row r="31" spans="2:7" s="3" customFormat="1" ht="42" customHeight="1">
      <c r="B31" s="354" t="s">
        <v>212</v>
      </c>
      <c r="C31" s="30" t="s">
        <v>225</v>
      </c>
      <c r="D31" s="30" t="s">
        <v>226</v>
      </c>
      <c r="E31" s="31" t="s">
        <v>115</v>
      </c>
      <c r="F31" s="31" t="s">
        <v>115</v>
      </c>
      <c r="G31" s="32"/>
    </row>
    <row r="32" spans="2:7" s="3" customFormat="1" ht="43.5" customHeight="1">
      <c r="B32" s="354"/>
      <c r="C32" s="348" t="s">
        <v>227</v>
      </c>
      <c r="D32" s="30" t="s">
        <v>355</v>
      </c>
      <c r="E32" s="31" t="s">
        <v>115</v>
      </c>
      <c r="F32" s="31" t="s">
        <v>115</v>
      </c>
      <c r="G32" s="32"/>
    </row>
    <row r="33" spans="2:7" s="3" customFormat="1" ht="63.75" customHeight="1">
      <c r="B33" s="354"/>
      <c r="C33" s="348"/>
      <c r="D33" s="30" t="s">
        <v>356</v>
      </c>
      <c r="E33" s="31" t="s">
        <v>115</v>
      </c>
      <c r="F33" s="31" t="s">
        <v>115</v>
      </c>
      <c r="G33" s="32"/>
    </row>
    <row r="34" spans="2:7" s="3" customFormat="1" ht="49.5" customHeight="1">
      <c r="B34" s="354"/>
      <c r="C34" s="30" t="s">
        <v>213</v>
      </c>
      <c r="D34" s="30" t="s">
        <v>228</v>
      </c>
      <c r="E34" s="31" t="s">
        <v>115</v>
      </c>
      <c r="F34" s="31" t="s">
        <v>115</v>
      </c>
      <c r="G34" s="32"/>
    </row>
    <row r="35" spans="2:7" s="3" customFormat="1" ht="47.5" customHeight="1">
      <c r="B35" s="354" t="s">
        <v>216</v>
      </c>
      <c r="C35" s="30" t="s">
        <v>229</v>
      </c>
      <c r="D35" s="30" t="s">
        <v>230</v>
      </c>
      <c r="E35" s="31" t="s">
        <v>115</v>
      </c>
      <c r="F35" s="31" t="s">
        <v>115</v>
      </c>
      <c r="G35" s="32"/>
    </row>
    <row r="36" spans="2:7" s="3" customFormat="1" ht="54" customHeight="1">
      <c r="B36" s="354"/>
      <c r="C36" s="30" t="s">
        <v>231</v>
      </c>
      <c r="D36" s="30" t="s">
        <v>232</v>
      </c>
      <c r="E36" s="31" t="s">
        <v>115</v>
      </c>
      <c r="F36" s="31" t="s">
        <v>115</v>
      </c>
      <c r="G36" s="32"/>
    </row>
    <row r="37" spans="2:7" s="3" customFormat="1" ht="52.5" customHeight="1">
      <c r="B37" s="354"/>
      <c r="C37" s="30" t="s">
        <v>233</v>
      </c>
      <c r="D37" s="30" t="s">
        <v>234</v>
      </c>
      <c r="E37" s="31" t="s">
        <v>115</v>
      </c>
      <c r="F37" s="31" t="s">
        <v>115</v>
      </c>
      <c r="G37" s="32"/>
    </row>
    <row r="38" spans="2:7" s="3" customFormat="1" ht="57.75" customHeight="1">
      <c r="B38" s="354" t="s">
        <v>235</v>
      </c>
      <c r="C38" s="30" t="s">
        <v>236</v>
      </c>
      <c r="D38" s="30" t="s">
        <v>237</v>
      </c>
      <c r="E38" s="31" t="s">
        <v>115</v>
      </c>
      <c r="F38" s="31" t="s">
        <v>115</v>
      </c>
      <c r="G38" s="32"/>
    </row>
    <row r="39" spans="2:7" s="3" customFormat="1" ht="46.5" customHeight="1">
      <c r="B39" s="354"/>
      <c r="C39" s="30" t="s">
        <v>238</v>
      </c>
      <c r="D39" s="30" t="s">
        <v>239</v>
      </c>
      <c r="E39" s="31" t="s">
        <v>115</v>
      </c>
      <c r="F39" s="31" t="s">
        <v>115</v>
      </c>
      <c r="G39" s="32"/>
    </row>
    <row r="40" spans="2:7" s="3" customFormat="1" ht="45" customHeight="1">
      <c r="B40" s="354"/>
      <c r="C40" s="30" t="s">
        <v>240</v>
      </c>
      <c r="D40" s="30" t="s">
        <v>241</v>
      </c>
      <c r="E40" s="31" t="s">
        <v>115</v>
      </c>
      <c r="F40" s="31" t="s">
        <v>115</v>
      </c>
      <c r="G40" s="32"/>
    </row>
    <row r="41" spans="2:7" s="3" customFormat="1" ht="37.5" customHeight="1">
      <c r="B41" s="354" t="s">
        <v>219</v>
      </c>
      <c r="C41" s="30" t="s">
        <v>242</v>
      </c>
      <c r="D41" s="30" t="s">
        <v>243</v>
      </c>
      <c r="E41" s="31" t="s">
        <v>115</v>
      </c>
      <c r="F41" s="31" t="s">
        <v>115</v>
      </c>
      <c r="G41" s="32"/>
    </row>
    <row r="42" spans="2:7" s="3" customFormat="1" ht="53.5" customHeight="1">
      <c r="B42" s="354"/>
      <c r="C42" s="348" t="s">
        <v>220</v>
      </c>
      <c r="D42" s="30" t="s">
        <v>244</v>
      </c>
      <c r="E42" s="31" t="s">
        <v>115</v>
      </c>
      <c r="F42" s="31" t="s">
        <v>115</v>
      </c>
      <c r="G42" s="32"/>
    </row>
    <row r="43" spans="2:7" s="3" customFormat="1" ht="44.15" customHeight="1">
      <c r="B43" s="354"/>
      <c r="C43" s="348"/>
      <c r="D43" s="30" t="s">
        <v>245</v>
      </c>
      <c r="E43" s="31" t="s">
        <v>115</v>
      </c>
      <c r="F43" s="31" t="s">
        <v>115</v>
      </c>
      <c r="G43" s="32"/>
    </row>
    <row r="44" spans="2:7" s="19" customFormat="1" ht="18.5">
      <c r="B44" s="44" t="s">
        <v>246</v>
      </c>
      <c r="C44" s="45"/>
      <c r="D44" s="46"/>
      <c r="E44" s="46"/>
      <c r="F44" s="46"/>
      <c r="G44" s="47"/>
    </row>
    <row r="45" spans="2:7" s="3" customFormat="1" ht="52" customHeight="1">
      <c r="B45" s="48" t="s">
        <v>247</v>
      </c>
      <c r="C45" s="30" t="s">
        <v>248</v>
      </c>
      <c r="D45" s="30" t="s">
        <v>249</v>
      </c>
      <c r="E45" s="31" t="s">
        <v>115</v>
      </c>
      <c r="F45" s="31" t="s">
        <v>115</v>
      </c>
      <c r="G45" s="32"/>
    </row>
    <row r="46" spans="2:7" s="3" customFormat="1" ht="57.65" customHeight="1">
      <c r="B46" s="48" t="s">
        <v>250</v>
      </c>
      <c r="C46" s="30" t="s">
        <v>251</v>
      </c>
      <c r="D46" s="30" t="s">
        <v>252</v>
      </c>
      <c r="E46" s="31" t="s">
        <v>115</v>
      </c>
      <c r="F46" s="31" t="s">
        <v>115</v>
      </c>
      <c r="G46" s="32"/>
    </row>
    <row r="47" spans="2:7" s="19" customFormat="1" ht="18.5">
      <c r="B47" s="44" t="s">
        <v>253</v>
      </c>
      <c r="C47" s="45"/>
      <c r="D47" s="46"/>
      <c r="E47" s="46"/>
      <c r="F47" s="46"/>
      <c r="G47" s="47"/>
    </row>
    <row r="48" spans="2:7" s="3" customFormat="1" ht="58" customHeight="1">
      <c r="B48" s="351" t="s">
        <v>247</v>
      </c>
      <c r="C48" s="30" t="s">
        <v>254</v>
      </c>
      <c r="D48" s="30" t="s">
        <v>255</v>
      </c>
      <c r="E48" s="31" t="s">
        <v>115</v>
      </c>
      <c r="F48" s="31" t="s">
        <v>115</v>
      </c>
      <c r="G48" s="32"/>
    </row>
    <row r="49" spans="2:7" s="3" customFormat="1" ht="43" customHeight="1">
      <c r="B49" s="351"/>
      <c r="C49" s="348" t="s">
        <v>256</v>
      </c>
      <c r="D49" s="30" t="s">
        <v>257</v>
      </c>
      <c r="E49" s="31" t="s">
        <v>115</v>
      </c>
      <c r="F49" s="31" t="s">
        <v>115</v>
      </c>
      <c r="G49" s="32"/>
    </row>
    <row r="50" spans="2:7" s="3" customFormat="1" ht="36.65" customHeight="1">
      <c r="B50" s="351"/>
      <c r="C50" s="348"/>
      <c r="D50" s="30" t="s">
        <v>258</v>
      </c>
      <c r="E50" s="31" t="s">
        <v>115</v>
      </c>
      <c r="F50" s="31" t="s">
        <v>115</v>
      </c>
      <c r="G50" s="32"/>
    </row>
    <row r="51" spans="2:7" s="3" customFormat="1" ht="45.65" customHeight="1">
      <c r="B51" s="351"/>
      <c r="C51" s="348"/>
      <c r="D51" s="30" t="s">
        <v>259</v>
      </c>
      <c r="E51" s="31" t="s">
        <v>115</v>
      </c>
      <c r="F51" s="31" t="s">
        <v>115</v>
      </c>
      <c r="G51" s="32"/>
    </row>
    <row r="52" spans="2:7" s="3" customFormat="1" ht="48" customHeight="1">
      <c r="B52" s="351"/>
      <c r="C52" s="30" t="s">
        <v>357</v>
      </c>
      <c r="D52" s="30" t="s">
        <v>260</v>
      </c>
      <c r="E52" s="31" t="s">
        <v>115</v>
      </c>
      <c r="F52" s="31" t="s">
        <v>115</v>
      </c>
      <c r="G52" s="32"/>
    </row>
    <row r="53" spans="2:7" s="3" customFormat="1" ht="42" customHeight="1">
      <c r="B53" s="351" t="s">
        <v>250</v>
      </c>
      <c r="C53" s="30" t="s">
        <v>251</v>
      </c>
      <c r="D53" s="30" t="s">
        <v>261</v>
      </c>
      <c r="E53" s="31" t="s">
        <v>115</v>
      </c>
      <c r="F53" s="31" t="s">
        <v>115</v>
      </c>
      <c r="G53" s="32"/>
    </row>
    <row r="54" spans="2:7" s="3" customFormat="1" ht="40" customHeight="1">
      <c r="B54" s="351"/>
      <c r="C54" s="30" t="s">
        <v>262</v>
      </c>
      <c r="D54" s="30" t="s">
        <v>263</v>
      </c>
      <c r="E54" s="31" t="s">
        <v>115</v>
      </c>
      <c r="F54" s="31" t="s">
        <v>115</v>
      </c>
      <c r="G54" s="32"/>
    </row>
    <row r="55" spans="2:7" s="3" customFormat="1" ht="44.15" customHeight="1">
      <c r="B55" s="351"/>
      <c r="C55" s="348" t="s">
        <v>264</v>
      </c>
      <c r="D55" s="30" t="s">
        <v>265</v>
      </c>
      <c r="E55" s="31" t="s">
        <v>115</v>
      </c>
      <c r="F55" s="31" t="s">
        <v>115</v>
      </c>
      <c r="G55" s="32"/>
    </row>
    <row r="56" spans="2:7" s="3" customFormat="1" ht="44.15" customHeight="1">
      <c r="B56" s="351"/>
      <c r="C56" s="348"/>
      <c r="D56" s="30" t="s">
        <v>266</v>
      </c>
      <c r="E56" s="31" t="s">
        <v>115</v>
      </c>
      <c r="F56" s="31" t="s">
        <v>115</v>
      </c>
      <c r="G56" s="32"/>
    </row>
    <row r="57" spans="2:7" s="3" customFormat="1" ht="41.15" customHeight="1">
      <c r="B57" s="351" t="s">
        <v>267</v>
      </c>
      <c r="C57" s="30" t="s">
        <v>268</v>
      </c>
      <c r="D57" s="30" t="s">
        <v>269</v>
      </c>
      <c r="E57" s="31" t="s">
        <v>115</v>
      </c>
      <c r="F57" s="31" t="s">
        <v>115</v>
      </c>
      <c r="G57" s="32"/>
    </row>
    <row r="58" spans="2:7" s="3" customFormat="1" ht="45" customHeight="1">
      <c r="B58" s="351"/>
      <c r="C58" s="30" t="s">
        <v>270</v>
      </c>
      <c r="D58" s="30" t="s">
        <v>271</v>
      </c>
      <c r="E58" s="31" t="s">
        <v>115</v>
      </c>
      <c r="F58" s="31" t="s">
        <v>115</v>
      </c>
      <c r="G58" s="32"/>
    </row>
    <row r="59" spans="2:7" s="19" customFormat="1" ht="18.5">
      <c r="B59" s="49" t="s">
        <v>272</v>
      </c>
      <c r="C59" s="50"/>
      <c r="D59" s="51"/>
      <c r="E59" s="51"/>
      <c r="F59" s="51"/>
      <c r="G59" s="52"/>
    </row>
    <row r="60" spans="2:7" s="3" customFormat="1" ht="48" customHeight="1">
      <c r="B60" s="53" t="s">
        <v>273</v>
      </c>
      <c r="C60" s="30" t="s">
        <v>274</v>
      </c>
      <c r="D60" s="54" t="s">
        <v>275</v>
      </c>
      <c r="E60" s="31" t="s">
        <v>115</v>
      </c>
      <c r="F60" s="31" t="s">
        <v>115</v>
      </c>
      <c r="G60" s="32"/>
    </row>
    <row r="61" spans="2:7" s="3" customFormat="1" ht="46" customHeight="1">
      <c r="B61" s="53" t="s">
        <v>276</v>
      </c>
      <c r="C61" s="30" t="s">
        <v>277</v>
      </c>
      <c r="D61" s="55" t="s">
        <v>278</v>
      </c>
      <c r="E61" s="31" t="s">
        <v>115</v>
      </c>
      <c r="F61" s="31" t="s">
        <v>115</v>
      </c>
      <c r="G61" s="32"/>
    </row>
    <row r="62" spans="2:7" s="3" customFormat="1" ht="52" customHeight="1">
      <c r="B62" s="352" t="s">
        <v>279</v>
      </c>
      <c r="C62" s="30" t="s">
        <v>280</v>
      </c>
      <c r="D62" s="55" t="s">
        <v>358</v>
      </c>
      <c r="E62" s="31" t="s">
        <v>115</v>
      </c>
      <c r="F62" s="31" t="s">
        <v>115</v>
      </c>
      <c r="G62" s="32"/>
    </row>
    <row r="63" spans="2:7" s="3" customFormat="1" ht="60" customHeight="1">
      <c r="B63" s="352"/>
      <c r="C63" s="30" t="s">
        <v>281</v>
      </c>
      <c r="D63" s="56" t="s">
        <v>359</v>
      </c>
      <c r="E63" s="31" t="s">
        <v>115</v>
      </c>
      <c r="F63" s="31" t="s">
        <v>115</v>
      </c>
      <c r="G63" s="32"/>
    </row>
    <row r="64" spans="2:7" s="19" customFormat="1" ht="18.5">
      <c r="B64" s="49" t="s">
        <v>282</v>
      </c>
      <c r="C64" s="50"/>
      <c r="D64" s="51"/>
      <c r="E64" s="51"/>
      <c r="F64" s="51"/>
      <c r="G64" s="52"/>
    </row>
    <row r="65" spans="2:7" s="3" customFormat="1" ht="46.5" customHeight="1">
      <c r="B65" s="353" t="s">
        <v>273</v>
      </c>
      <c r="C65" s="30" t="s">
        <v>283</v>
      </c>
      <c r="D65" s="54" t="s">
        <v>284</v>
      </c>
      <c r="E65" s="31" t="s">
        <v>115</v>
      </c>
      <c r="F65" s="31" t="s">
        <v>115</v>
      </c>
      <c r="G65" s="32"/>
    </row>
    <row r="66" spans="2:7" s="3" customFormat="1" ht="45" customHeight="1">
      <c r="B66" s="353"/>
      <c r="C66" s="30" t="s">
        <v>285</v>
      </c>
      <c r="D66" s="55" t="s">
        <v>286</v>
      </c>
      <c r="E66" s="31" t="s">
        <v>115</v>
      </c>
      <c r="F66" s="31" t="s">
        <v>115</v>
      </c>
      <c r="G66" s="32"/>
    </row>
    <row r="67" spans="2:7" s="3" customFormat="1" ht="44.15" customHeight="1">
      <c r="B67" s="353" t="s">
        <v>276</v>
      </c>
      <c r="C67" s="348" t="s">
        <v>287</v>
      </c>
      <c r="D67" s="55" t="s">
        <v>288</v>
      </c>
      <c r="E67" s="31" t="s">
        <v>115</v>
      </c>
      <c r="F67" s="31" t="s">
        <v>115</v>
      </c>
      <c r="G67" s="32"/>
    </row>
    <row r="68" spans="2:7" s="3" customFormat="1" ht="43.5" customHeight="1">
      <c r="B68" s="353"/>
      <c r="C68" s="348"/>
      <c r="D68" s="55" t="s">
        <v>360</v>
      </c>
      <c r="E68" s="31" t="s">
        <v>115</v>
      </c>
      <c r="F68" s="31" t="s">
        <v>115</v>
      </c>
      <c r="G68" s="32"/>
    </row>
    <row r="69" spans="2:7" s="3" customFormat="1" ht="46.5" customHeight="1">
      <c r="B69" s="57" t="s">
        <v>279</v>
      </c>
      <c r="C69" s="30" t="s">
        <v>289</v>
      </c>
      <c r="D69" s="58" t="s">
        <v>361</v>
      </c>
      <c r="E69" s="31" t="s">
        <v>115</v>
      </c>
      <c r="F69" s="31" t="s">
        <v>115</v>
      </c>
      <c r="G69" s="32"/>
    </row>
  </sheetData>
  <mergeCells count="27">
    <mergeCell ref="B1:C1"/>
    <mergeCell ref="B7:G7"/>
    <mergeCell ref="B9:D9"/>
    <mergeCell ref="E9:G9"/>
    <mergeCell ref="B11:D11"/>
    <mergeCell ref="B48:B52"/>
    <mergeCell ref="B12:B13"/>
    <mergeCell ref="B14:B16"/>
    <mergeCell ref="B19:B20"/>
    <mergeCell ref="B24:B25"/>
    <mergeCell ref="B27:B28"/>
    <mergeCell ref="C67:C68"/>
    <mergeCell ref="B2:D4"/>
    <mergeCell ref="C14:C15"/>
    <mergeCell ref="C32:C33"/>
    <mergeCell ref="C42:C43"/>
    <mergeCell ref="C49:C51"/>
    <mergeCell ref="C55:C56"/>
    <mergeCell ref="B53:B56"/>
    <mergeCell ref="B57:B58"/>
    <mergeCell ref="B62:B63"/>
    <mergeCell ref="B65:B66"/>
    <mergeCell ref="B67:B68"/>
    <mergeCell ref="B31:B34"/>
    <mergeCell ref="B35:B37"/>
    <mergeCell ref="B38:B40"/>
    <mergeCell ref="B41:B43"/>
  </mergeCells>
  <dataValidations count="3">
    <dataValidation allowBlank="1" showErrorMessage="1" sqref="G2" xr:uid="{00000000-0002-0000-0600-000000000000}"/>
    <dataValidation type="list" allowBlank="1" showInputMessage="1" showErrorMessage="1" sqref="E30:F43 E48:F58 E65:F69 E19:F21" xr:uid="{00000000-0002-0000-0600-000001000000}">
      <formula1>"Seleccione, Sí, No, No aplica, Para confirmar"</formula1>
    </dataValidation>
    <dataValidation type="list" allowBlank="1" showInputMessage="1" showErrorMessage="1" sqref="E60:F63 E23:F28 E12:F17 E45:F46" xr:uid="{00000000-0002-0000-0600-000002000000}">
      <formula1>" Seleccione, Sí, No, Parcialmente, No aplica, Para confirmar"</formula1>
    </dataValidation>
  </dataValidations>
  <hyperlinks>
    <hyperlink ref="B7:G7" r:id="rId1" display="Los puntos de referencia internacionales incluidos en este documento de trabajo se basan en: UNIDO, World Bank, GIZ (2017). Un Marco Internacional para Parques eco Industriales. Versión de diciembre de 2017." xr:uid="{00000000-0004-0000-0600-000000000000}"/>
  </hyperlinks>
  <pageMargins left="0.39370078740157499" right="0.39370078740157499" top="0.39370078740157499" bottom="0.39370078740157499" header="0.31496062992126" footer="0.31496062992126"/>
  <pageSetup paperSize="9" scale="40" orientation="portrait"/>
  <headerFoot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69"/>
  <sheetViews>
    <sheetView showGridLines="0" showRowColHeaders="0" zoomScale="115" zoomScaleNormal="115" workbookViewId="0">
      <pane ySplit="10" topLeftCell="A14" activePane="bottomLeft" state="frozen"/>
      <selection activeCell="D70" sqref="D70"/>
      <selection pane="bottomLeft" activeCell="D70" sqref="D70"/>
    </sheetView>
  </sheetViews>
  <sheetFormatPr defaultColWidth="8.7265625" defaultRowHeight="14.5"/>
  <cols>
    <col min="1" max="1" width="2" style="20" customWidth="1"/>
    <col min="2" max="2" width="15.54296875" style="20" customWidth="1"/>
    <col min="3" max="3" width="20.7265625" style="20" customWidth="1"/>
    <col min="4" max="4" width="75.54296875" style="20" customWidth="1"/>
    <col min="5" max="5" width="21.54296875" style="20" customWidth="1"/>
    <col min="6" max="6" width="24" style="20" customWidth="1"/>
    <col min="7" max="7" width="71.54296875" style="20" customWidth="1"/>
    <col min="8" max="8" width="2.7265625" style="20" customWidth="1"/>
    <col min="9" max="16384" width="8.7265625" style="20"/>
  </cols>
  <sheetData>
    <row r="1" spans="2:7" s="16" customFormat="1" ht="20.5" customHeight="1">
      <c r="B1" s="359" t="s">
        <v>81</v>
      </c>
      <c r="C1" s="359"/>
    </row>
    <row r="2" spans="2:7" s="16" customFormat="1" ht="16.5" customHeight="1">
      <c r="B2" s="349" t="s">
        <v>177</v>
      </c>
      <c r="C2" s="350"/>
      <c r="D2" s="350"/>
      <c r="F2" s="21" t="s">
        <v>178</v>
      </c>
      <c r="G2" s="22" t="s">
        <v>290</v>
      </c>
    </row>
    <row r="3" spans="2:7" s="16" customFormat="1" ht="16.5" customHeight="1">
      <c r="B3" s="350"/>
      <c r="C3" s="350"/>
      <c r="D3" s="350"/>
      <c r="F3" s="21" t="s">
        <v>180</v>
      </c>
      <c r="G3" s="23" t="s">
        <v>181</v>
      </c>
    </row>
    <row r="4" spans="2:7" s="16" customFormat="1" ht="16.5" customHeight="1">
      <c r="B4" s="350"/>
      <c r="C4" s="350"/>
      <c r="D4" s="350"/>
      <c r="F4" s="21" t="s">
        <v>182</v>
      </c>
      <c r="G4" s="23" t="s">
        <v>183</v>
      </c>
    </row>
    <row r="5" spans="2:7" s="16" customFormat="1" ht="4.5" customHeight="1">
      <c r="B5" s="24"/>
      <c r="C5" s="24"/>
      <c r="D5" s="24"/>
      <c r="E5" s="13"/>
      <c r="F5" s="13"/>
      <c r="G5" s="13"/>
    </row>
    <row r="6" spans="2:7" s="17" customFormat="1" ht="8.15" customHeight="1"/>
    <row r="7" spans="2:7">
      <c r="B7" s="360" t="s">
        <v>184</v>
      </c>
      <c r="C7" s="360"/>
      <c r="D7" s="360"/>
      <c r="E7" s="360"/>
      <c r="F7" s="360"/>
      <c r="G7" s="360"/>
    </row>
    <row r="8" spans="2:7" ht="8.5" customHeight="1">
      <c r="B8" s="25"/>
      <c r="C8" s="25"/>
      <c r="D8" s="25"/>
    </row>
    <row r="9" spans="2:7" ht="21" customHeight="1">
      <c r="B9" s="361" t="s">
        <v>291</v>
      </c>
      <c r="C9" s="361"/>
      <c r="D9" s="361"/>
      <c r="E9" s="362" t="s">
        <v>186</v>
      </c>
      <c r="F9" s="362"/>
      <c r="G9" s="362"/>
    </row>
    <row r="10" spans="2:7" ht="63" customHeight="1">
      <c r="B10" s="26" t="s">
        <v>187</v>
      </c>
      <c r="C10" s="26" t="s">
        <v>188</v>
      </c>
      <c r="D10" s="26" t="s">
        <v>189</v>
      </c>
      <c r="E10" s="27" t="s">
        <v>190</v>
      </c>
      <c r="F10" s="27" t="s">
        <v>344</v>
      </c>
      <c r="G10" s="27" t="s">
        <v>191</v>
      </c>
    </row>
    <row r="11" spans="2:7" s="18" customFormat="1" ht="23.15" customHeight="1">
      <c r="B11" s="363" t="s">
        <v>192</v>
      </c>
      <c r="C11" s="363"/>
      <c r="D11" s="363"/>
      <c r="E11" s="28"/>
      <c r="F11" s="28"/>
      <c r="G11" s="29"/>
    </row>
    <row r="12" spans="2:7" s="3" customFormat="1" ht="47.15" customHeight="1">
      <c r="B12" s="355" t="s">
        <v>193</v>
      </c>
      <c r="C12" s="30" t="s">
        <v>194</v>
      </c>
      <c r="D12" s="30" t="s">
        <v>345</v>
      </c>
      <c r="E12" s="31" t="s">
        <v>115</v>
      </c>
      <c r="F12" s="31" t="s">
        <v>115</v>
      </c>
      <c r="G12" s="32"/>
    </row>
    <row r="13" spans="2:7" s="3" customFormat="1" ht="56.5" customHeight="1">
      <c r="B13" s="356"/>
      <c r="C13" s="30" t="s">
        <v>195</v>
      </c>
      <c r="D13" s="30" t="s">
        <v>347</v>
      </c>
      <c r="E13" s="31" t="s">
        <v>115</v>
      </c>
      <c r="F13" s="31" t="s">
        <v>115</v>
      </c>
      <c r="G13" s="32"/>
    </row>
    <row r="14" spans="2:7" s="3" customFormat="1" ht="61.5" customHeight="1">
      <c r="B14" s="357" t="s">
        <v>196</v>
      </c>
      <c r="C14" s="348" t="s">
        <v>197</v>
      </c>
      <c r="D14" s="30" t="s">
        <v>348</v>
      </c>
      <c r="E14" s="31" t="s">
        <v>115</v>
      </c>
      <c r="F14" s="31" t="s">
        <v>115</v>
      </c>
      <c r="G14" s="32"/>
    </row>
    <row r="15" spans="2:7" s="3" customFormat="1" ht="58" customHeight="1">
      <c r="B15" s="357"/>
      <c r="C15" s="348"/>
      <c r="D15" s="30" t="s">
        <v>198</v>
      </c>
      <c r="E15" s="31" t="s">
        <v>115</v>
      </c>
      <c r="F15" s="31" t="s">
        <v>115</v>
      </c>
      <c r="G15" s="32"/>
    </row>
    <row r="16" spans="2:7" s="3" customFormat="1" ht="60.65" customHeight="1">
      <c r="B16" s="357"/>
      <c r="C16" s="30" t="s">
        <v>199</v>
      </c>
      <c r="D16" s="30" t="s">
        <v>200</v>
      </c>
      <c r="E16" s="31" t="s">
        <v>115</v>
      </c>
      <c r="F16" s="31" t="s">
        <v>115</v>
      </c>
      <c r="G16" s="32"/>
    </row>
    <row r="17" spans="2:7" s="3" customFormat="1" ht="58.5" customHeight="1">
      <c r="B17" s="33" t="s">
        <v>201</v>
      </c>
      <c r="C17" s="30" t="s">
        <v>202</v>
      </c>
      <c r="D17" s="30" t="s">
        <v>349</v>
      </c>
      <c r="E17" s="31" t="s">
        <v>115</v>
      </c>
      <c r="F17" s="31" t="s">
        <v>115</v>
      </c>
      <c r="G17" s="32"/>
    </row>
    <row r="18" spans="2:7" s="19" customFormat="1" ht="18.5">
      <c r="B18" s="34" t="s">
        <v>203</v>
      </c>
      <c r="C18" s="35"/>
      <c r="D18" s="36"/>
      <c r="E18" s="36"/>
      <c r="F18" s="36"/>
      <c r="G18" s="37"/>
    </row>
    <row r="19" spans="2:7" s="3" customFormat="1" ht="47.15" customHeight="1">
      <c r="B19" s="357" t="s">
        <v>193</v>
      </c>
      <c r="C19" s="30" t="s">
        <v>204</v>
      </c>
      <c r="D19" s="30" t="s">
        <v>350</v>
      </c>
      <c r="E19" s="31" t="s">
        <v>115</v>
      </c>
      <c r="F19" s="31" t="s">
        <v>115</v>
      </c>
      <c r="G19" s="32"/>
    </row>
    <row r="20" spans="2:7" s="3" customFormat="1" ht="72.75" customHeight="1">
      <c r="B20" s="357"/>
      <c r="C20" s="30" t="s">
        <v>205</v>
      </c>
      <c r="D20" s="30" t="s">
        <v>206</v>
      </c>
      <c r="E20" s="31" t="s">
        <v>115</v>
      </c>
      <c r="F20" s="31" t="s">
        <v>115</v>
      </c>
      <c r="G20" s="32"/>
    </row>
    <row r="21" spans="2:7" s="3" customFormat="1" ht="55.5" customHeight="1">
      <c r="B21" s="33" t="s">
        <v>196</v>
      </c>
      <c r="C21" s="30" t="s">
        <v>207</v>
      </c>
      <c r="D21" s="30" t="s">
        <v>351</v>
      </c>
      <c r="E21" s="31" t="s">
        <v>115</v>
      </c>
      <c r="F21" s="31" t="s">
        <v>115</v>
      </c>
      <c r="G21" s="32"/>
    </row>
    <row r="22" spans="2:7" s="19" customFormat="1" ht="18.5">
      <c r="B22" s="38" t="s">
        <v>208</v>
      </c>
      <c r="C22" s="39"/>
      <c r="D22" s="40"/>
      <c r="E22" s="40"/>
      <c r="F22" s="40"/>
      <c r="G22" s="41"/>
    </row>
    <row r="23" spans="2:7" s="3" customFormat="1" ht="56.15" customHeight="1">
      <c r="B23" s="42" t="s">
        <v>209</v>
      </c>
      <c r="C23" s="30" t="s">
        <v>210</v>
      </c>
      <c r="D23" s="30" t="s">
        <v>211</v>
      </c>
      <c r="E23" s="31" t="s">
        <v>115</v>
      </c>
      <c r="F23" s="31" t="s">
        <v>115</v>
      </c>
      <c r="G23" s="32"/>
    </row>
    <row r="24" spans="2:7" s="3" customFormat="1" ht="43.5" customHeight="1">
      <c r="B24" s="358" t="s">
        <v>212</v>
      </c>
      <c r="C24" s="30" t="s">
        <v>213</v>
      </c>
      <c r="D24" s="30" t="s">
        <v>214</v>
      </c>
      <c r="E24" s="31" t="s">
        <v>115</v>
      </c>
      <c r="F24" s="31" t="s">
        <v>115</v>
      </c>
      <c r="G24" s="32"/>
    </row>
    <row r="25" spans="2:7" s="3" customFormat="1" ht="53.5" customHeight="1">
      <c r="B25" s="358"/>
      <c r="C25" s="30" t="s">
        <v>215</v>
      </c>
      <c r="D25" s="30" t="s">
        <v>352</v>
      </c>
      <c r="E25" s="31" t="s">
        <v>115</v>
      </c>
      <c r="F25" s="31" t="s">
        <v>115</v>
      </c>
      <c r="G25" s="32"/>
    </row>
    <row r="26" spans="2:7" s="3" customFormat="1" ht="55.5" customHeight="1">
      <c r="B26" s="42" t="s">
        <v>216</v>
      </c>
      <c r="C26" s="30" t="s">
        <v>217</v>
      </c>
      <c r="D26" s="30" t="s">
        <v>218</v>
      </c>
      <c r="E26" s="31" t="s">
        <v>115</v>
      </c>
      <c r="F26" s="31" t="s">
        <v>115</v>
      </c>
      <c r="G26" s="32"/>
    </row>
    <row r="27" spans="2:7" s="3" customFormat="1" ht="55.5" customHeight="1">
      <c r="B27" s="358" t="s">
        <v>219</v>
      </c>
      <c r="C27" s="30" t="s">
        <v>220</v>
      </c>
      <c r="D27" s="30" t="s">
        <v>353</v>
      </c>
      <c r="E27" s="31" t="s">
        <v>115</v>
      </c>
      <c r="F27" s="31" t="s">
        <v>115</v>
      </c>
      <c r="G27" s="32"/>
    </row>
    <row r="28" spans="2:7" s="3" customFormat="1" ht="57" customHeight="1">
      <c r="B28" s="358"/>
      <c r="C28" s="30" t="s">
        <v>354</v>
      </c>
      <c r="D28" s="30" t="s">
        <v>221</v>
      </c>
      <c r="E28" s="31" t="s">
        <v>115</v>
      </c>
      <c r="F28" s="31" t="s">
        <v>115</v>
      </c>
      <c r="G28" s="32"/>
    </row>
    <row r="29" spans="2:7" s="19" customFormat="1" ht="18.5">
      <c r="B29" s="38" t="s">
        <v>222</v>
      </c>
      <c r="C29" s="39"/>
      <c r="D29" s="40"/>
      <c r="E29" s="40"/>
      <c r="F29" s="40"/>
      <c r="G29" s="41"/>
    </row>
    <row r="30" spans="2:7" s="3" customFormat="1" ht="65.5" customHeight="1">
      <c r="B30" s="43" t="s">
        <v>209</v>
      </c>
      <c r="C30" s="30" t="s">
        <v>223</v>
      </c>
      <c r="D30" s="30" t="s">
        <v>224</v>
      </c>
      <c r="E30" s="31" t="s">
        <v>115</v>
      </c>
      <c r="F30" s="31" t="s">
        <v>115</v>
      </c>
      <c r="G30" s="32"/>
    </row>
    <row r="31" spans="2:7" s="3" customFormat="1" ht="42" customHeight="1">
      <c r="B31" s="354" t="s">
        <v>212</v>
      </c>
      <c r="C31" s="30" t="s">
        <v>225</v>
      </c>
      <c r="D31" s="30" t="s">
        <v>226</v>
      </c>
      <c r="E31" s="31" t="s">
        <v>115</v>
      </c>
      <c r="F31" s="31" t="s">
        <v>115</v>
      </c>
      <c r="G31" s="32"/>
    </row>
    <row r="32" spans="2:7" s="3" customFormat="1" ht="43.5" customHeight="1">
      <c r="B32" s="354"/>
      <c r="C32" s="348" t="s">
        <v>227</v>
      </c>
      <c r="D32" s="30" t="s">
        <v>355</v>
      </c>
      <c r="E32" s="31" t="s">
        <v>115</v>
      </c>
      <c r="F32" s="31" t="s">
        <v>115</v>
      </c>
      <c r="G32" s="32"/>
    </row>
    <row r="33" spans="2:7" s="3" customFormat="1" ht="63.75" customHeight="1">
      <c r="B33" s="354"/>
      <c r="C33" s="348"/>
      <c r="D33" s="30" t="s">
        <v>356</v>
      </c>
      <c r="E33" s="31" t="s">
        <v>115</v>
      </c>
      <c r="F33" s="31" t="s">
        <v>115</v>
      </c>
      <c r="G33" s="32"/>
    </row>
    <row r="34" spans="2:7" s="3" customFormat="1" ht="49.5" customHeight="1">
      <c r="B34" s="354"/>
      <c r="C34" s="30" t="s">
        <v>213</v>
      </c>
      <c r="D34" s="30" t="s">
        <v>228</v>
      </c>
      <c r="E34" s="31" t="s">
        <v>115</v>
      </c>
      <c r="F34" s="31" t="s">
        <v>115</v>
      </c>
      <c r="G34" s="32"/>
    </row>
    <row r="35" spans="2:7" s="3" customFormat="1" ht="47.5" customHeight="1">
      <c r="B35" s="354" t="s">
        <v>216</v>
      </c>
      <c r="C35" s="30" t="s">
        <v>229</v>
      </c>
      <c r="D35" s="30" t="s">
        <v>230</v>
      </c>
      <c r="E35" s="31" t="s">
        <v>115</v>
      </c>
      <c r="F35" s="31" t="s">
        <v>115</v>
      </c>
      <c r="G35" s="32"/>
    </row>
    <row r="36" spans="2:7" s="3" customFormat="1" ht="54" customHeight="1">
      <c r="B36" s="354"/>
      <c r="C36" s="30" t="s">
        <v>231</v>
      </c>
      <c r="D36" s="30" t="s">
        <v>232</v>
      </c>
      <c r="E36" s="31" t="s">
        <v>115</v>
      </c>
      <c r="F36" s="31" t="s">
        <v>115</v>
      </c>
      <c r="G36" s="32"/>
    </row>
    <row r="37" spans="2:7" s="3" customFormat="1" ht="52.5" customHeight="1">
      <c r="B37" s="354"/>
      <c r="C37" s="30" t="s">
        <v>233</v>
      </c>
      <c r="D37" s="30" t="s">
        <v>234</v>
      </c>
      <c r="E37" s="31" t="s">
        <v>115</v>
      </c>
      <c r="F37" s="31" t="s">
        <v>115</v>
      </c>
      <c r="G37" s="32"/>
    </row>
    <row r="38" spans="2:7" s="3" customFormat="1" ht="57.75" customHeight="1">
      <c r="B38" s="354" t="s">
        <v>235</v>
      </c>
      <c r="C38" s="30" t="s">
        <v>236</v>
      </c>
      <c r="D38" s="30" t="s">
        <v>237</v>
      </c>
      <c r="E38" s="31" t="s">
        <v>115</v>
      </c>
      <c r="F38" s="31" t="s">
        <v>115</v>
      </c>
      <c r="G38" s="32"/>
    </row>
    <row r="39" spans="2:7" s="3" customFormat="1" ht="46.5" customHeight="1">
      <c r="B39" s="354"/>
      <c r="C39" s="30" t="s">
        <v>238</v>
      </c>
      <c r="D39" s="30" t="s">
        <v>239</v>
      </c>
      <c r="E39" s="31" t="s">
        <v>115</v>
      </c>
      <c r="F39" s="31" t="s">
        <v>115</v>
      </c>
      <c r="G39" s="32"/>
    </row>
    <row r="40" spans="2:7" s="3" customFormat="1" ht="45" customHeight="1">
      <c r="B40" s="354"/>
      <c r="C40" s="30" t="s">
        <v>240</v>
      </c>
      <c r="D40" s="30" t="s">
        <v>241</v>
      </c>
      <c r="E40" s="31" t="s">
        <v>115</v>
      </c>
      <c r="F40" s="31" t="s">
        <v>115</v>
      </c>
      <c r="G40" s="32"/>
    </row>
    <row r="41" spans="2:7" s="3" customFormat="1" ht="37.5" customHeight="1">
      <c r="B41" s="354" t="s">
        <v>219</v>
      </c>
      <c r="C41" s="30" t="s">
        <v>242</v>
      </c>
      <c r="D41" s="30" t="s">
        <v>243</v>
      </c>
      <c r="E41" s="31" t="s">
        <v>115</v>
      </c>
      <c r="F41" s="31" t="s">
        <v>115</v>
      </c>
      <c r="G41" s="32"/>
    </row>
    <row r="42" spans="2:7" s="3" customFormat="1" ht="53.5" customHeight="1">
      <c r="B42" s="354"/>
      <c r="C42" s="348" t="s">
        <v>220</v>
      </c>
      <c r="D42" s="30" t="s">
        <v>244</v>
      </c>
      <c r="E42" s="31" t="s">
        <v>115</v>
      </c>
      <c r="F42" s="31" t="s">
        <v>115</v>
      </c>
      <c r="G42" s="32"/>
    </row>
    <row r="43" spans="2:7" s="3" customFormat="1" ht="44.15" customHeight="1">
      <c r="B43" s="354"/>
      <c r="C43" s="348"/>
      <c r="D43" s="30" t="s">
        <v>245</v>
      </c>
      <c r="E43" s="31" t="s">
        <v>115</v>
      </c>
      <c r="F43" s="31" t="s">
        <v>115</v>
      </c>
      <c r="G43" s="32"/>
    </row>
    <row r="44" spans="2:7" s="19" customFormat="1" ht="18.5">
      <c r="B44" s="44" t="s">
        <v>246</v>
      </c>
      <c r="C44" s="45"/>
      <c r="D44" s="46"/>
      <c r="E44" s="46"/>
      <c r="F44" s="46"/>
      <c r="G44" s="47"/>
    </row>
    <row r="45" spans="2:7" s="3" customFormat="1" ht="52" customHeight="1">
      <c r="B45" s="48" t="s">
        <v>247</v>
      </c>
      <c r="C45" s="30" t="s">
        <v>248</v>
      </c>
      <c r="D45" s="30" t="s">
        <v>249</v>
      </c>
      <c r="E45" s="31" t="s">
        <v>115</v>
      </c>
      <c r="F45" s="31" t="s">
        <v>115</v>
      </c>
      <c r="G45" s="32"/>
    </row>
    <row r="46" spans="2:7" s="3" customFormat="1" ht="57.65" customHeight="1">
      <c r="B46" s="48" t="s">
        <v>250</v>
      </c>
      <c r="C46" s="30" t="s">
        <v>251</v>
      </c>
      <c r="D46" s="30" t="s">
        <v>252</v>
      </c>
      <c r="E46" s="31" t="s">
        <v>115</v>
      </c>
      <c r="F46" s="31" t="s">
        <v>115</v>
      </c>
      <c r="G46" s="32"/>
    </row>
    <row r="47" spans="2:7" s="19" customFormat="1" ht="18.5">
      <c r="B47" s="44" t="s">
        <v>253</v>
      </c>
      <c r="C47" s="45"/>
      <c r="D47" s="46"/>
      <c r="E47" s="46"/>
      <c r="F47" s="46"/>
      <c r="G47" s="47"/>
    </row>
    <row r="48" spans="2:7" s="3" customFormat="1" ht="58" customHeight="1">
      <c r="B48" s="351" t="s">
        <v>247</v>
      </c>
      <c r="C48" s="30" t="s">
        <v>254</v>
      </c>
      <c r="D48" s="30" t="s">
        <v>255</v>
      </c>
      <c r="E48" s="31" t="s">
        <v>115</v>
      </c>
      <c r="F48" s="31" t="s">
        <v>115</v>
      </c>
      <c r="G48" s="32"/>
    </row>
    <row r="49" spans="2:7" s="3" customFormat="1" ht="43" customHeight="1">
      <c r="B49" s="351"/>
      <c r="C49" s="348" t="s">
        <v>256</v>
      </c>
      <c r="D49" s="30" t="s">
        <v>257</v>
      </c>
      <c r="E49" s="31" t="s">
        <v>115</v>
      </c>
      <c r="F49" s="31" t="s">
        <v>115</v>
      </c>
      <c r="G49" s="32"/>
    </row>
    <row r="50" spans="2:7" s="3" customFormat="1" ht="36.65" customHeight="1">
      <c r="B50" s="351"/>
      <c r="C50" s="348"/>
      <c r="D50" s="30" t="s">
        <v>258</v>
      </c>
      <c r="E50" s="31" t="s">
        <v>115</v>
      </c>
      <c r="F50" s="31" t="s">
        <v>115</v>
      </c>
      <c r="G50" s="32"/>
    </row>
    <row r="51" spans="2:7" s="3" customFormat="1" ht="45.65" customHeight="1">
      <c r="B51" s="351"/>
      <c r="C51" s="348"/>
      <c r="D51" s="30" t="s">
        <v>259</v>
      </c>
      <c r="E51" s="31" t="s">
        <v>115</v>
      </c>
      <c r="F51" s="31" t="s">
        <v>115</v>
      </c>
      <c r="G51" s="32"/>
    </row>
    <row r="52" spans="2:7" s="3" customFormat="1" ht="48" customHeight="1">
      <c r="B52" s="351"/>
      <c r="C52" s="30" t="s">
        <v>357</v>
      </c>
      <c r="D52" s="30" t="s">
        <v>260</v>
      </c>
      <c r="E52" s="31" t="s">
        <v>115</v>
      </c>
      <c r="F52" s="31" t="s">
        <v>115</v>
      </c>
      <c r="G52" s="32"/>
    </row>
    <row r="53" spans="2:7" s="3" customFormat="1" ht="42" customHeight="1">
      <c r="B53" s="351" t="s">
        <v>250</v>
      </c>
      <c r="C53" s="30" t="s">
        <v>251</v>
      </c>
      <c r="D53" s="30" t="s">
        <v>261</v>
      </c>
      <c r="E53" s="31" t="s">
        <v>115</v>
      </c>
      <c r="F53" s="31" t="s">
        <v>115</v>
      </c>
      <c r="G53" s="32"/>
    </row>
    <row r="54" spans="2:7" s="3" customFormat="1" ht="40" customHeight="1">
      <c r="B54" s="351"/>
      <c r="C54" s="30" t="s">
        <v>262</v>
      </c>
      <c r="D54" s="30" t="s">
        <v>263</v>
      </c>
      <c r="E54" s="31" t="s">
        <v>115</v>
      </c>
      <c r="F54" s="31" t="s">
        <v>115</v>
      </c>
      <c r="G54" s="32"/>
    </row>
    <row r="55" spans="2:7" s="3" customFormat="1" ht="44.15" customHeight="1">
      <c r="B55" s="351"/>
      <c r="C55" s="348" t="s">
        <v>264</v>
      </c>
      <c r="D55" s="30" t="s">
        <v>265</v>
      </c>
      <c r="E55" s="31" t="s">
        <v>115</v>
      </c>
      <c r="F55" s="31" t="s">
        <v>115</v>
      </c>
      <c r="G55" s="32"/>
    </row>
    <row r="56" spans="2:7" s="3" customFormat="1" ht="44.15" customHeight="1">
      <c r="B56" s="351"/>
      <c r="C56" s="348"/>
      <c r="D56" s="30" t="s">
        <v>266</v>
      </c>
      <c r="E56" s="31" t="s">
        <v>115</v>
      </c>
      <c r="F56" s="31" t="s">
        <v>115</v>
      </c>
      <c r="G56" s="32"/>
    </row>
    <row r="57" spans="2:7" s="3" customFormat="1" ht="41.15" customHeight="1">
      <c r="B57" s="351" t="s">
        <v>267</v>
      </c>
      <c r="C57" s="30" t="s">
        <v>268</v>
      </c>
      <c r="D57" s="30" t="s">
        <v>269</v>
      </c>
      <c r="E57" s="31" t="s">
        <v>115</v>
      </c>
      <c r="F57" s="31" t="s">
        <v>115</v>
      </c>
      <c r="G57" s="32"/>
    </row>
    <row r="58" spans="2:7" s="3" customFormat="1" ht="45" customHeight="1">
      <c r="B58" s="351"/>
      <c r="C58" s="30" t="s">
        <v>270</v>
      </c>
      <c r="D58" s="30" t="s">
        <v>271</v>
      </c>
      <c r="E58" s="31" t="s">
        <v>115</v>
      </c>
      <c r="F58" s="31" t="s">
        <v>115</v>
      </c>
      <c r="G58" s="32"/>
    </row>
    <row r="59" spans="2:7" s="19" customFormat="1" ht="18.5">
      <c r="B59" s="49" t="s">
        <v>272</v>
      </c>
      <c r="C59" s="50"/>
      <c r="D59" s="51"/>
      <c r="E59" s="51"/>
      <c r="F59" s="51"/>
      <c r="G59" s="52"/>
    </row>
    <row r="60" spans="2:7" s="3" customFormat="1" ht="48" customHeight="1">
      <c r="B60" s="53" t="s">
        <v>273</v>
      </c>
      <c r="C60" s="30" t="s">
        <v>274</v>
      </c>
      <c r="D60" s="54" t="s">
        <v>275</v>
      </c>
      <c r="E60" s="31" t="s">
        <v>115</v>
      </c>
      <c r="F60" s="31" t="s">
        <v>115</v>
      </c>
      <c r="G60" s="32"/>
    </row>
    <row r="61" spans="2:7" s="3" customFormat="1" ht="46" customHeight="1">
      <c r="B61" s="53" t="s">
        <v>276</v>
      </c>
      <c r="C61" s="30" t="s">
        <v>277</v>
      </c>
      <c r="D61" s="55" t="s">
        <v>278</v>
      </c>
      <c r="E61" s="31" t="s">
        <v>115</v>
      </c>
      <c r="F61" s="31" t="s">
        <v>115</v>
      </c>
      <c r="G61" s="32"/>
    </row>
    <row r="62" spans="2:7" s="3" customFormat="1" ht="52" customHeight="1">
      <c r="B62" s="352" t="s">
        <v>279</v>
      </c>
      <c r="C62" s="30" t="s">
        <v>280</v>
      </c>
      <c r="D62" s="55" t="s">
        <v>358</v>
      </c>
      <c r="E62" s="31" t="s">
        <v>115</v>
      </c>
      <c r="F62" s="31" t="s">
        <v>115</v>
      </c>
      <c r="G62" s="32"/>
    </row>
    <row r="63" spans="2:7" s="3" customFormat="1" ht="60" customHeight="1">
      <c r="B63" s="352"/>
      <c r="C63" s="30" t="s">
        <v>281</v>
      </c>
      <c r="D63" s="56" t="s">
        <v>359</v>
      </c>
      <c r="E63" s="31" t="s">
        <v>115</v>
      </c>
      <c r="F63" s="31" t="s">
        <v>115</v>
      </c>
      <c r="G63" s="32"/>
    </row>
    <row r="64" spans="2:7" s="19" customFormat="1" ht="18.5">
      <c r="B64" s="49" t="s">
        <v>282</v>
      </c>
      <c r="C64" s="50"/>
      <c r="D64" s="51"/>
      <c r="E64" s="51"/>
      <c r="F64" s="51"/>
      <c r="G64" s="52"/>
    </row>
    <row r="65" spans="2:7" s="3" customFormat="1" ht="46.5" customHeight="1">
      <c r="B65" s="353" t="s">
        <v>273</v>
      </c>
      <c r="C65" s="30" t="s">
        <v>283</v>
      </c>
      <c r="D65" s="54" t="s">
        <v>284</v>
      </c>
      <c r="E65" s="31" t="s">
        <v>115</v>
      </c>
      <c r="F65" s="31" t="s">
        <v>115</v>
      </c>
      <c r="G65" s="32"/>
    </row>
    <row r="66" spans="2:7" s="3" customFormat="1" ht="45" customHeight="1">
      <c r="B66" s="353"/>
      <c r="C66" s="30" t="s">
        <v>292</v>
      </c>
      <c r="D66" s="55" t="s">
        <v>286</v>
      </c>
      <c r="E66" s="31" t="s">
        <v>115</v>
      </c>
      <c r="F66" s="31" t="s">
        <v>115</v>
      </c>
      <c r="G66" s="32"/>
    </row>
    <row r="67" spans="2:7" s="3" customFormat="1" ht="44.15" customHeight="1">
      <c r="B67" s="353" t="s">
        <v>276</v>
      </c>
      <c r="C67" s="348" t="s">
        <v>287</v>
      </c>
      <c r="D67" s="55" t="s">
        <v>288</v>
      </c>
      <c r="E67" s="31" t="s">
        <v>115</v>
      </c>
      <c r="F67" s="31" t="s">
        <v>115</v>
      </c>
      <c r="G67" s="32"/>
    </row>
    <row r="68" spans="2:7" s="3" customFormat="1" ht="43.5" customHeight="1">
      <c r="B68" s="353"/>
      <c r="C68" s="348"/>
      <c r="D68" s="55" t="s">
        <v>360</v>
      </c>
      <c r="E68" s="31" t="s">
        <v>115</v>
      </c>
      <c r="F68" s="31" t="s">
        <v>115</v>
      </c>
      <c r="G68" s="32"/>
    </row>
    <row r="69" spans="2:7" s="3" customFormat="1" ht="46.5" customHeight="1">
      <c r="B69" s="57" t="s">
        <v>279</v>
      </c>
      <c r="C69" s="30" t="s">
        <v>289</v>
      </c>
      <c r="D69" s="58" t="s">
        <v>361</v>
      </c>
      <c r="E69" s="31" t="s">
        <v>115</v>
      </c>
      <c r="F69" s="31" t="s">
        <v>115</v>
      </c>
      <c r="G69" s="32"/>
    </row>
  </sheetData>
  <mergeCells count="27">
    <mergeCell ref="B1:C1"/>
    <mergeCell ref="B7:G7"/>
    <mergeCell ref="B9:D9"/>
    <mergeCell ref="E9:G9"/>
    <mergeCell ref="B11:D11"/>
    <mergeCell ref="B48:B52"/>
    <mergeCell ref="B12:B13"/>
    <mergeCell ref="B14:B16"/>
    <mergeCell ref="B19:B20"/>
    <mergeCell ref="B24:B25"/>
    <mergeCell ref="B27:B28"/>
    <mergeCell ref="C67:C68"/>
    <mergeCell ref="B2:D4"/>
    <mergeCell ref="C14:C15"/>
    <mergeCell ref="C32:C33"/>
    <mergeCell ref="C42:C43"/>
    <mergeCell ref="C49:C51"/>
    <mergeCell ref="C55:C56"/>
    <mergeCell ref="B53:B56"/>
    <mergeCell ref="B57:B58"/>
    <mergeCell ref="B62:B63"/>
    <mergeCell ref="B65:B66"/>
    <mergeCell ref="B67:B68"/>
    <mergeCell ref="B31:B34"/>
    <mergeCell ref="B35:B37"/>
    <mergeCell ref="B38:B40"/>
    <mergeCell ref="B41:B43"/>
  </mergeCells>
  <dataValidations count="3">
    <dataValidation allowBlank="1" showErrorMessage="1" sqref="G2" xr:uid="{00000000-0002-0000-0700-000000000000}"/>
    <dataValidation type="list" allowBlank="1" showInputMessage="1" showErrorMessage="1" sqref="E60:F63 E23:F28 E12:F17 E45:F46" xr:uid="{00000000-0002-0000-0700-000001000000}">
      <formula1>" Seleccione, Sí, No, Parcialmente, No aplica, Para confirmar"</formula1>
    </dataValidation>
    <dataValidation type="list" allowBlank="1" showInputMessage="1" showErrorMessage="1" sqref="E30:F43 E48:F58 E65:F69 E19:F21" xr:uid="{00000000-0002-0000-0700-000002000000}">
      <formula1>"Seleccione, Sí, No, No aplica, Para confirmar"</formula1>
    </dataValidation>
  </dataValidations>
  <hyperlinks>
    <hyperlink ref="B7:G7" r:id="rId1" display="Los puntos de referencia internacionales incluidos en este documento de trabajo se basan en: UNIDO, World Bank, GIZ (2017). Un Marco Internacional para Parques eco Industriales. Versión de diciembre de 2017." xr:uid="{00000000-0004-0000-0700-000000000000}"/>
  </hyperlinks>
  <pageMargins left="0.39370078740157499" right="0.39370078740157499" top="0.39370078740157499" bottom="0.39370078740157499" header="0.31496062992126" footer="0.31496062992126"/>
  <pageSetup paperSize="9" scale="40" orientation="portrait"/>
  <headerFooter>
    <oddFooter>&amp;CPage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69"/>
  <sheetViews>
    <sheetView showGridLines="0" showRowColHeaders="0" zoomScale="115" zoomScaleNormal="115" workbookViewId="0">
      <pane ySplit="10" topLeftCell="A11" activePane="bottomLeft" state="frozen"/>
      <selection activeCell="D70" sqref="D70"/>
      <selection pane="bottomLeft" activeCell="D70" sqref="D70"/>
    </sheetView>
  </sheetViews>
  <sheetFormatPr defaultColWidth="8.7265625" defaultRowHeight="14.5"/>
  <cols>
    <col min="1" max="1" width="2" style="20" customWidth="1"/>
    <col min="2" max="2" width="15.54296875" style="20" customWidth="1"/>
    <col min="3" max="3" width="20.7265625" style="20" customWidth="1"/>
    <col min="4" max="4" width="75.54296875" style="20" customWidth="1"/>
    <col min="5" max="5" width="21.54296875" style="20" customWidth="1"/>
    <col min="6" max="6" width="24" style="20" customWidth="1"/>
    <col min="7" max="7" width="71.54296875" style="20" customWidth="1"/>
    <col min="8" max="8" width="2.7265625" style="20" customWidth="1"/>
    <col min="9" max="16384" width="8.7265625" style="20"/>
  </cols>
  <sheetData>
    <row r="1" spans="2:7" s="16" customFormat="1" ht="20.5" customHeight="1">
      <c r="B1" s="359" t="s">
        <v>81</v>
      </c>
      <c r="C1" s="359"/>
    </row>
    <row r="2" spans="2:7" s="16" customFormat="1" ht="16.5" customHeight="1">
      <c r="B2" s="349" t="s">
        <v>177</v>
      </c>
      <c r="C2" s="350"/>
      <c r="D2" s="350"/>
      <c r="F2" s="21" t="s">
        <v>178</v>
      </c>
      <c r="G2" s="22" t="s">
        <v>293</v>
      </c>
    </row>
    <row r="3" spans="2:7" s="16" customFormat="1" ht="16.5" customHeight="1">
      <c r="B3" s="350"/>
      <c r="C3" s="350"/>
      <c r="D3" s="350"/>
      <c r="F3" s="21" t="s">
        <v>180</v>
      </c>
      <c r="G3" s="23" t="s">
        <v>181</v>
      </c>
    </row>
    <row r="4" spans="2:7" s="16" customFormat="1" ht="16.5" customHeight="1">
      <c r="B4" s="350"/>
      <c r="C4" s="350"/>
      <c r="D4" s="350"/>
      <c r="F4" s="21" t="s">
        <v>182</v>
      </c>
      <c r="G4" s="23" t="s">
        <v>183</v>
      </c>
    </row>
    <row r="5" spans="2:7" s="16" customFormat="1" ht="4.5" customHeight="1">
      <c r="B5" s="24"/>
      <c r="C5" s="24"/>
      <c r="D5" s="24"/>
      <c r="E5" s="13"/>
      <c r="F5" s="13"/>
      <c r="G5" s="13"/>
    </row>
    <row r="6" spans="2:7" s="17" customFormat="1" ht="8.15" customHeight="1"/>
    <row r="7" spans="2:7">
      <c r="B7" s="360" t="s">
        <v>184</v>
      </c>
      <c r="C7" s="360"/>
      <c r="D7" s="360"/>
      <c r="E7" s="360"/>
      <c r="F7" s="360"/>
      <c r="G7" s="360"/>
    </row>
    <row r="8" spans="2:7" ht="8.5" customHeight="1">
      <c r="B8" s="25"/>
      <c r="C8" s="25"/>
      <c r="D8" s="25"/>
    </row>
    <row r="9" spans="2:7" ht="21" customHeight="1">
      <c r="B9" s="361" t="s">
        <v>185</v>
      </c>
      <c r="C9" s="361"/>
      <c r="D9" s="361"/>
      <c r="E9" s="362" t="s">
        <v>186</v>
      </c>
      <c r="F9" s="362"/>
      <c r="G9" s="362"/>
    </row>
    <row r="10" spans="2:7" ht="63" customHeight="1">
      <c r="B10" s="26" t="s">
        <v>187</v>
      </c>
      <c r="C10" s="26" t="s">
        <v>188</v>
      </c>
      <c r="D10" s="26" t="s">
        <v>189</v>
      </c>
      <c r="E10" s="27" t="s">
        <v>190</v>
      </c>
      <c r="F10" s="27" t="s">
        <v>344</v>
      </c>
      <c r="G10" s="27" t="s">
        <v>191</v>
      </c>
    </row>
    <row r="11" spans="2:7" s="18" customFormat="1" ht="23.15" customHeight="1">
      <c r="B11" s="363" t="s">
        <v>192</v>
      </c>
      <c r="C11" s="363"/>
      <c r="D11" s="363"/>
      <c r="E11" s="28"/>
      <c r="F11" s="28"/>
      <c r="G11" s="29"/>
    </row>
    <row r="12" spans="2:7" s="3" customFormat="1" ht="47.15" customHeight="1">
      <c r="B12" s="355" t="s">
        <v>193</v>
      </c>
      <c r="C12" s="30" t="s">
        <v>194</v>
      </c>
      <c r="D12" s="30" t="s">
        <v>345</v>
      </c>
      <c r="E12" s="31" t="s">
        <v>115</v>
      </c>
      <c r="F12" s="31" t="s">
        <v>115</v>
      </c>
      <c r="G12" s="32"/>
    </row>
    <row r="13" spans="2:7" s="3" customFormat="1" ht="56.5" customHeight="1">
      <c r="B13" s="356"/>
      <c r="C13" s="30" t="s">
        <v>195</v>
      </c>
      <c r="D13" s="30" t="s">
        <v>347</v>
      </c>
      <c r="E13" s="31" t="s">
        <v>115</v>
      </c>
      <c r="F13" s="31" t="s">
        <v>115</v>
      </c>
      <c r="G13" s="32"/>
    </row>
    <row r="14" spans="2:7" s="3" customFormat="1" ht="61.5" customHeight="1">
      <c r="B14" s="357" t="s">
        <v>196</v>
      </c>
      <c r="C14" s="348" t="s">
        <v>197</v>
      </c>
      <c r="D14" s="30" t="s">
        <v>348</v>
      </c>
      <c r="E14" s="31" t="s">
        <v>115</v>
      </c>
      <c r="F14" s="31" t="s">
        <v>115</v>
      </c>
      <c r="G14" s="32"/>
    </row>
    <row r="15" spans="2:7" s="3" customFormat="1" ht="58" customHeight="1">
      <c r="B15" s="357"/>
      <c r="C15" s="348"/>
      <c r="D15" s="30" t="s">
        <v>198</v>
      </c>
      <c r="E15" s="31" t="s">
        <v>115</v>
      </c>
      <c r="F15" s="31" t="s">
        <v>115</v>
      </c>
      <c r="G15" s="32"/>
    </row>
    <row r="16" spans="2:7" s="3" customFormat="1" ht="60.65" customHeight="1">
      <c r="B16" s="357"/>
      <c r="C16" s="30" t="s">
        <v>199</v>
      </c>
      <c r="D16" s="30" t="s">
        <v>200</v>
      </c>
      <c r="E16" s="31" t="s">
        <v>115</v>
      </c>
      <c r="F16" s="31" t="s">
        <v>115</v>
      </c>
      <c r="G16" s="32"/>
    </row>
    <row r="17" spans="2:7" s="3" customFormat="1" ht="58.5" customHeight="1">
      <c r="B17" s="33" t="s">
        <v>201</v>
      </c>
      <c r="C17" s="30" t="s">
        <v>202</v>
      </c>
      <c r="D17" s="30" t="s">
        <v>349</v>
      </c>
      <c r="E17" s="31" t="s">
        <v>115</v>
      </c>
      <c r="F17" s="31" t="s">
        <v>115</v>
      </c>
      <c r="G17" s="32"/>
    </row>
    <row r="18" spans="2:7" s="19" customFormat="1" ht="18.5">
      <c r="B18" s="34" t="s">
        <v>203</v>
      </c>
      <c r="C18" s="35"/>
      <c r="D18" s="36"/>
      <c r="E18" s="36"/>
      <c r="F18" s="36"/>
      <c r="G18" s="37"/>
    </row>
    <row r="19" spans="2:7" s="3" customFormat="1" ht="47.15" customHeight="1">
      <c r="B19" s="357" t="s">
        <v>193</v>
      </c>
      <c r="C19" s="30" t="s">
        <v>204</v>
      </c>
      <c r="D19" s="30" t="s">
        <v>350</v>
      </c>
      <c r="E19" s="31" t="s">
        <v>115</v>
      </c>
      <c r="F19" s="31" t="s">
        <v>115</v>
      </c>
      <c r="G19" s="32"/>
    </row>
    <row r="20" spans="2:7" s="3" customFormat="1" ht="72.75" customHeight="1">
      <c r="B20" s="357"/>
      <c r="C20" s="30" t="s">
        <v>205</v>
      </c>
      <c r="D20" s="30" t="s">
        <v>206</v>
      </c>
      <c r="E20" s="31" t="s">
        <v>115</v>
      </c>
      <c r="F20" s="31" t="s">
        <v>115</v>
      </c>
      <c r="G20" s="32"/>
    </row>
    <row r="21" spans="2:7" s="3" customFormat="1" ht="55.5" customHeight="1">
      <c r="B21" s="33" t="s">
        <v>196</v>
      </c>
      <c r="C21" s="30" t="s">
        <v>207</v>
      </c>
      <c r="D21" s="30" t="s">
        <v>351</v>
      </c>
      <c r="E21" s="31" t="s">
        <v>115</v>
      </c>
      <c r="F21" s="31" t="s">
        <v>115</v>
      </c>
      <c r="G21" s="32"/>
    </row>
    <row r="22" spans="2:7" s="19" customFormat="1" ht="18.5">
      <c r="B22" s="38" t="s">
        <v>208</v>
      </c>
      <c r="C22" s="39"/>
      <c r="D22" s="40"/>
      <c r="E22" s="40"/>
      <c r="F22" s="40"/>
      <c r="G22" s="41"/>
    </row>
    <row r="23" spans="2:7" s="3" customFormat="1" ht="56.15" customHeight="1">
      <c r="B23" s="42" t="s">
        <v>209</v>
      </c>
      <c r="C23" s="30" t="s">
        <v>210</v>
      </c>
      <c r="D23" s="30" t="s">
        <v>211</v>
      </c>
      <c r="E23" s="31" t="s">
        <v>115</v>
      </c>
      <c r="F23" s="31" t="s">
        <v>115</v>
      </c>
      <c r="G23" s="32"/>
    </row>
    <row r="24" spans="2:7" s="3" customFormat="1" ht="43.5" customHeight="1">
      <c r="B24" s="358" t="s">
        <v>212</v>
      </c>
      <c r="C24" s="30" t="s">
        <v>213</v>
      </c>
      <c r="D24" s="30" t="s">
        <v>214</v>
      </c>
      <c r="E24" s="31" t="s">
        <v>115</v>
      </c>
      <c r="F24" s="31" t="s">
        <v>115</v>
      </c>
      <c r="G24" s="32"/>
    </row>
    <row r="25" spans="2:7" s="3" customFormat="1" ht="53.5" customHeight="1">
      <c r="B25" s="358"/>
      <c r="C25" s="30" t="s">
        <v>215</v>
      </c>
      <c r="D25" s="30" t="s">
        <v>352</v>
      </c>
      <c r="E25" s="31" t="s">
        <v>115</v>
      </c>
      <c r="F25" s="31" t="s">
        <v>115</v>
      </c>
      <c r="G25" s="32"/>
    </row>
    <row r="26" spans="2:7" s="3" customFormat="1" ht="55.5" customHeight="1">
      <c r="B26" s="42" t="s">
        <v>216</v>
      </c>
      <c r="C26" s="30" t="s">
        <v>217</v>
      </c>
      <c r="D26" s="30" t="s">
        <v>218</v>
      </c>
      <c r="E26" s="31" t="s">
        <v>115</v>
      </c>
      <c r="F26" s="31" t="s">
        <v>115</v>
      </c>
      <c r="G26" s="32"/>
    </row>
    <row r="27" spans="2:7" s="3" customFormat="1" ht="55.5" customHeight="1">
      <c r="B27" s="358" t="s">
        <v>219</v>
      </c>
      <c r="C27" s="30" t="s">
        <v>220</v>
      </c>
      <c r="D27" s="30" t="s">
        <v>353</v>
      </c>
      <c r="E27" s="31" t="s">
        <v>115</v>
      </c>
      <c r="F27" s="31" t="s">
        <v>115</v>
      </c>
      <c r="G27" s="32"/>
    </row>
    <row r="28" spans="2:7" s="3" customFormat="1" ht="57" customHeight="1">
      <c r="B28" s="358"/>
      <c r="C28" s="30" t="s">
        <v>354</v>
      </c>
      <c r="D28" s="30" t="s">
        <v>221</v>
      </c>
      <c r="E28" s="31" t="s">
        <v>115</v>
      </c>
      <c r="F28" s="31" t="s">
        <v>115</v>
      </c>
      <c r="G28" s="32"/>
    </row>
    <row r="29" spans="2:7" s="19" customFormat="1" ht="18.5">
      <c r="B29" s="38" t="s">
        <v>222</v>
      </c>
      <c r="C29" s="39"/>
      <c r="D29" s="40"/>
      <c r="E29" s="40"/>
      <c r="F29" s="40"/>
      <c r="G29" s="41"/>
    </row>
    <row r="30" spans="2:7" s="3" customFormat="1" ht="65.5" customHeight="1">
      <c r="B30" s="43" t="s">
        <v>209</v>
      </c>
      <c r="C30" s="30" t="s">
        <v>223</v>
      </c>
      <c r="D30" s="30" t="s">
        <v>224</v>
      </c>
      <c r="E30" s="31" t="s">
        <v>115</v>
      </c>
      <c r="F30" s="31" t="s">
        <v>115</v>
      </c>
      <c r="G30" s="32"/>
    </row>
    <row r="31" spans="2:7" s="3" customFormat="1" ht="42" customHeight="1">
      <c r="B31" s="354" t="s">
        <v>212</v>
      </c>
      <c r="C31" s="30" t="s">
        <v>225</v>
      </c>
      <c r="D31" s="30" t="s">
        <v>226</v>
      </c>
      <c r="E31" s="31" t="s">
        <v>115</v>
      </c>
      <c r="F31" s="31" t="s">
        <v>115</v>
      </c>
      <c r="G31" s="32"/>
    </row>
    <row r="32" spans="2:7" s="3" customFormat="1" ht="43.5" customHeight="1">
      <c r="B32" s="354"/>
      <c r="C32" s="348" t="s">
        <v>227</v>
      </c>
      <c r="D32" s="30" t="s">
        <v>355</v>
      </c>
      <c r="E32" s="31" t="s">
        <v>115</v>
      </c>
      <c r="F32" s="31" t="s">
        <v>115</v>
      </c>
      <c r="G32" s="32"/>
    </row>
    <row r="33" spans="2:7" s="3" customFormat="1" ht="63.75" customHeight="1">
      <c r="B33" s="354"/>
      <c r="C33" s="348"/>
      <c r="D33" s="30" t="s">
        <v>356</v>
      </c>
      <c r="E33" s="31" t="s">
        <v>115</v>
      </c>
      <c r="F33" s="31" t="s">
        <v>115</v>
      </c>
      <c r="G33" s="32"/>
    </row>
    <row r="34" spans="2:7" s="3" customFormat="1" ht="49.5" customHeight="1">
      <c r="B34" s="354"/>
      <c r="C34" s="30" t="s">
        <v>213</v>
      </c>
      <c r="D34" s="30" t="s">
        <v>228</v>
      </c>
      <c r="E34" s="31" t="s">
        <v>115</v>
      </c>
      <c r="F34" s="31" t="s">
        <v>115</v>
      </c>
      <c r="G34" s="32"/>
    </row>
    <row r="35" spans="2:7" s="3" customFormat="1" ht="47.5" customHeight="1">
      <c r="B35" s="354" t="s">
        <v>216</v>
      </c>
      <c r="C35" s="30" t="s">
        <v>229</v>
      </c>
      <c r="D35" s="30" t="s">
        <v>230</v>
      </c>
      <c r="E35" s="31" t="s">
        <v>115</v>
      </c>
      <c r="F35" s="31" t="s">
        <v>115</v>
      </c>
      <c r="G35" s="32"/>
    </row>
    <row r="36" spans="2:7" s="3" customFormat="1" ht="54" customHeight="1">
      <c r="B36" s="354"/>
      <c r="C36" s="30" t="s">
        <v>231</v>
      </c>
      <c r="D36" s="30" t="s">
        <v>232</v>
      </c>
      <c r="E36" s="31" t="s">
        <v>115</v>
      </c>
      <c r="F36" s="31" t="s">
        <v>115</v>
      </c>
      <c r="G36" s="32"/>
    </row>
    <row r="37" spans="2:7" s="3" customFormat="1" ht="52.5" customHeight="1">
      <c r="B37" s="354"/>
      <c r="C37" s="30" t="s">
        <v>233</v>
      </c>
      <c r="D37" s="30" t="s">
        <v>234</v>
      </c>
      <c r="E37" s="31" t="s">
        <v>115</v>
      </c>
      <c r="F37" s="31" t="s">
        <v>115</v>
      </c>
      <c r="G37" s="32"/>
    </row>
    <row r="38" spans="2:7" s="3" customFormat="1" ht="57.75" customHeight="1">
      <c r="B38" s="354" t="s">
        <v>235</v>
      </c>
      <c r="C38" s="30" t="s">
        <v>236</v>
      </c>
      <c r="D38" s="30" t="s">
        <v>237</v>
      </c>
      <c r="E38" s="31" t="s">
        <v>115</v>
      </c>
      <c r="F38" s="31" t="s">
        <v>115</v>
      </c>
      <c r="G38" s="32"/>
    </row>
    <row r="39" spans="2:7" s="3" customFormat="1" ht="46.5" customHeight="1">
      <c r="B39" s="354"/>
      <c r="C39" s="30" t="s">
        <v>238</v>
      </c>
      <c r="D39" s="30" t="s">
        <v>239</v>
      </c>
      <c r="E39" s="31" t="s">
        <v>115</v>
      </c>
      <c r="F39" s="31" t="s">
        <v>115</v>
      </c>
      <c r="G39" s="32"/>
    </row>
    <row r="40" spans="2:7" s="3" customFormat="1" ht="45" customHeight="1">
      <c r="B40" s="354"/>
      <c r="C40" s="30" t="s">
        <v>240</v>
      </c>
      <c r="D40" s="30" t="s">
        <v>241</v>
      </c>
      <c r="E40" s="31" t="s">
        <v>115</v>
      </c>
      <c r="F40" s="31" t="s">
        <v>115</v>
      </c>
      <c r="G40" s="32"/>
    </row>
    <row r="41" spans="2:7" s="3" customFormat="1" ht="37.5" customHeight="1">
      <c r="B41" s="354" t="s">
        <v>219</v>
      </c>
      <c r="C41" s="30" t="s">
        <v>242</v>
      </c>
      <c r="D41" s="30" t="s">
        <v>243</v>
      </c>
      <c r="E41" s="31" t="s">
        <v>115</v>
      </c>
      <c r="F41" s="31" t="s">
        <v>115</v>
      </c>
      <c r="G41" s="32"/>
    </row>
    <row r="42" spans="2:7" s="3" customFormat="1" ht="53.5" customHeight="1">
      <c r="B42" s="354"/>
      <c r="C42" s="348" t="s">
        <v>220</v>
      </c>
      <c r="D42" s="30" t="s">
        <v>244</v>
      </c>
      <c r="E42" s="31" t="s">
        <v>115</v>
      </c>
      <c r="F42" s="31" t="s">
        <v>115</v>
      </c>
      <c r="G42" s="32"/>
    </row>
    <row r="43" spans="2:7" s="3" customFormat="1" ht="44.15" customHeight="1">
      <c r="B43" s="354"/>
      <c r="C43" s="348"/>
      <c r="D43" s="30" t="s">
        <v>245</v>
      </c>
      <c r="E43" s="31" t="s">
        <v>115</v>
      </c>
      <c r="F43" s="31" t="s">
        <v>115</v>
      </c>
      <c r="G43" s="32"/>
    </row>
    <row r="44" spans="2:7" s="19" customFormat="1" ht="18.5">
      <c r="B44" s="44" t="s">
        <v>246</v>
      </c>
      <c r="C44" s="45"/>
      <c r="D44" s="46"/>
      <c r="E44" s="46"/>
      <c r="F44" s="46"/>
      <c r="G44" s="47"/>
    </row>
    <row r="45" spans="2:7" s="3" customFormat="1" ht="52" customHeight="1">
      <c r="B45" s="48" t="s">
        <v>247</v>
      </c>
      <c r="C45" s="30" t="s">
        <v>248</v>
      </c>
      <c r="D45" s="30" t="s">
        <v>249</v>
      </c>
      <c r="E45" s="31" t="s">
        <v>115</v>
      </c>
      <c r="F45" s="31" t="s">
        <v>115</v>
      </c>
      <c r="G45" s="32"/>
    </row>
    <row r="46" spans="2:7" s="3" customFormat="1" ht="57.65" customHeight="1">
      <c r="B46" s="48" t="s">
        <v>250</v>
      </c>
      <c r="C46" s="30" t="s">
        <v>251</v>
      </c>
      <c r="D46" s="30" t="s">
        <v>252</v>
      </c>
      <c r="E46" s="31" t="s">
        <v>115</v>
      </c>
      <c r="F46" s="31" t="s">
        <v>115</v>
      </c>
      <c r="G46" s="32"/>
    </row>
    <row r="47" spans="2:7" s="19" customFormat="1" ht="18.5">
      <c r="B47" s="44" t="s">
        <v>253</v>
      </c>
      <c r="C47" s="45"/>
      <c r="D47" s="46"/>
      <c r="E47" s="46"/>
      <c r="F47" s="46"/>
      <c r="G47" s="47"/>
    </row>
    <row r="48" spans="2:7" s="3" customFormat="1" ht="58" customHeight="1">
      <c r="B48" s="351" t="s">
        <v>247</v>
      </c>
      <c r="C48" s="30" t="s">
        <v>254</v>
      </c>
      <c r="D48" s="30" t="s">
        <v>255</v>
      </c>
      <c r="E48" s="31" t="s">
        <v>115</v>
      </c>
      <c r="F48" s="31" t="s">
        <v>115</v>
      </c>
      <c r="G48" s="32"/>
    </row>
    <row r="49" spans="2:7" s="3" customFormat="1" ht="43" customHeight="1">
      <c r="B49" s="351"/>
      <c r="C49" s="348" t="s">
        <v>256</v>
      </c>
      <c r="D49" s="30" t="s">
        <v>257</v>
      </c>
      <c r="E49" s="31" t="s">
        <v>115</v>
      </c>
      <c r="F49" s="31" t="s">
        <v>115</v>
      </c>
      <c r="G49" s="32"/>
    </row>
    <row r="50" spans="2:7" s="3" customFormat="1" ht="36.65" customHeight="1">
      <c r="B50" s="351"/>
      <c r="C50" s="348"/>
      <c r="D50" s="30" t="s">
        <v>258</v>
      </c>
      <c r="E50" s="31" t="s">
        <v>115</v>
      </c>
      <c r="F50" s="31" t="s">
        <v>115</v>
      </c>
      <c r="G50" s="32"/>
    </row>
    <row r="51" spans="2:7" s="3" customFormat="1" ht="45.65" customHeight="1">
      <c r="B51" s="351"/>
      <c r="C51" s="348"/>
      <c r="D51" s="30" t="s">
        <v>259</v>
      </c>
      <c r="E51" s="31" t="s">
        <v>115</v>
      </c>
      <c r="F51" s="31" t="s">
        <v>115</v>
      </c>
      <c r="G51" s="32"/>
    </row>
    <row r="52" spans="2:7" s="3" customFormat="1" ht="48" customHeight="1">
      <c r="B52" s="351"/>
      <c r="C52" s="30" t="s">
        <v>357</v>
      </c>
      <c r="D52" s="30" t="s">
        <v>260</v>
      </c>
      <c r="E52" s="31" t="s">
        <v>115</v>
      </c>
      <c r="F52" s="31" t="s">
        <v>115</v>
      </c>
      <c r="G52" s="32"/>
    </row>
    <row r="53" spans="2:7" s="3" customFormat="1" ht="42" customHeight="1">
      <c r="B53" s="351" t="s">
        <v>250</v>
      </c>
      <c r="C53" s="30" t="s">
        <v>251</v>
      </c>
      <c r="D53" s="30" t="s">
        <v>261</v>
      </c>
      <c r="E53" s="31" t="s">
        <v>115</v>
      </c>
      <c r="F53" s="31" t="s">
        <v>115</v>
      </c>
      <c r="G53" s="32"/>
    </row>
    <row r="54" spans="2:7" s="3" customFormat="1" ht="40" customHeight="1">
      <c r="B54" s="351"/>
      <c r="C54" s="30" t="s">
        <v>262</v>
      </c>
      <c r="D54" s="30" t="s">
        <v>263</v>
      </c>
      <c r="E54" s="31" t="s">
        <v>115</v>
      </c>
      <c r="F54" s="31" t="s">
        <v>115</v>
      </c>
      <c r="G54" s="32"/>
    </row>
    <row r="55" spans="2:7" s="3" customFormat="1" ht="44.15" customHeight="1">
      <c r="B55" s="351"/>
      <c r="C55" s="348" t="s">
        <v>264</v>
      </c>
      <c r="D55" s="30" t="s">
        <v>265</v>
      </c>
      <c r="E55" s="31" t="s">
        <v>115</v>
      </c>
      <c r="F55" s="31" t="s">
        <v>115</v>
      </c>
      <c r="G55" s="32"/>
    </row>
    <row r="56" spans="2:7" s="3" customFormat="1" ht="44.15" customHeight="1">
      <c r="B56" s="351"/>
      <c r="C56" s="348"/>
      <c r="D56" s="30" t="s">
        <v>266</v>
      </c>
      <c r="E56" s="31" t="s">
        <v>115</v>
      </c>
      <c r="F56" s="31" t="s">
        <v>115</v>
      </c>
      <c r="G56" s="32"/>
    </row>
    <row r="57" spans="2:7" s="3" customFormat="1" ht="41.15" customHeight="1">
      <c r="B57" s="351" t="s">
        <v>267</v>
      </c>
      <c r="C57" s="30" t="s">
        <v>268</v>
      </c>
      <c r="D57" s="30" t="s">
        <v>269</v>
      </c>
      <c r="E57" s="31" t="s">
        <v>115</v>
      </c>
      <c r="F57" s="31" t="s">
        <v>115</v>
      </c>
      <c r="G57" s="32"/>
    </row>
    <row r="58" spans="2:7" s="3" customFormat="1" ht="45" customHeight="1">
      <c r="B58" s="351"/>
      <c r="C58" s="30" t="s">
        <v>270</v>
      </c>
      <c r="D58" s="30" t="s">
        <v>271</v>
      </c>
      <c r="E58" s="31" t="s">
        <v>115</v>
      </c>
      <c r="F58" s="31" t="s">
        <v>115</v>
      </c>
      <c r="G58" s="32"/>
    </row>
    <row r="59" spans="2:7" s="19" customFormat="1" ht="18.5">
      <c r="B59" s="49" t="s">
        <v>272</v>
      </c>
      <c r="C59" s="50"/>
      <c r="D59" s="51"/>
      <c r="E59" s="51"/>
      <c r="F59" s="51"/>
      <c r="G59" s="52"/>
    </row>
    <row r="60" spans="2:7" s="3" customFormat="1" ht="48" customHeight="1">
      <c r="B60" s="53" t="s">
        <v>273</v>
      </c>
      <c r="C60" s="30" t="s">
        <v>274</v>
      </c>
      <c r="D60" s="54" t="s">
        <v>275</v>
      </c>
      <c r="E60" s="31" t="s">
        <v>115</v>
      </c>
      <c r="F60" s="31" t="s">
        <v>115</v>
      </c>
      <c r="G60" s="32"/>
    </row>
    <row r="61" spans="2:7" s="3" customFormat="1" ht="46" customHeight="1">
      <c r="B61" s="53" t="s">
        <v>276</v>
      </c>
      <c r="C61" s="30" t="s">
        <v>277</v>
      </c>
      <c r="D61" s="55" t="s">
        <v>278</v>
      </c>
      <c r="E61" s="31" t="s">
        <v>115</v>
      </c>
      <c r="F61" s="31" t="s">
        <v>115</v>
      </c>
      <c r="G61" s="32"/>
    </row>
    <row r="62" spans="2:7" s="3" customFormat="1" ht="52" customHeight="1">
      <c r="B62" s="352" t="s">
        <v>279</v>
      </c>
      <c r="C62" s="30" t="s">
        <v>280</v>
      </c>
      <c r="D62" s="55" t="s">
        <v>358</v>
      </c>
      <c r="E62" s="31" t="s">
        <v>115</v>
      </c>
      <c r="F62" s="31" t="s">
        <v>115</v>
      </c>
      <c r="G62" s="32"/>
    </row>
    <row r="63" spans="2:7" s="3" customFormat="1" ht="60" customHeight="1">
      <c r="B63" s="352"/>
      <c r="C63" s="30" t="s">
        <v>281</v>
      </c>
      <c r="D63" s="56" t="s">
        <v>359</v>
      </c>
      <c r="E63" s="31" t="s">
        <v>115</v>
      </c>
      <c r="F63" s="31" t="s">
        <v>115</v>
      </c>
      <c r="G63" s="32"/>
    </row>
    <row r="64" spans="2:7" s="19" customFormat="1" ht="18.5">
      <c r="B64" s="49" t="s">
        <v>282</v>
      </c>
      <c r="C64" s="50"/>
      <c r="D64" s="51"/>
      <c r="E64" s="51"/>
      <c r="F64" s="51"/>
      <c r="G64" s="52"/>
    </row>
    <row r="65" spans="2:7" s="3" customFormat="1" ht="46.5" customHeight="1">
      <c r="B65" s="353" t="s">
        <v>273</v>
      </c>
      <c r="C65" s="30" t="s">
        <v>283</v>
      </c>
      <c r="D65" s="54" t="s">
        <v>284</v>
      </c>
      <c r="E65" s="31" t="s">
        <v>115</v>
      </c>
      <c r="F65" s="31" t="s">
        <v>115</v>
      </c>
      <c r="G65" s="32"/>
    </row>
    <row r="66" spans="2:7" s="3" customFormat="1" ht="45" customHeight="1">
      <c r="B66" s="353"/>
      <c r="C66" s="30" t="s">
        <v>292</v>
      </c>
      <c r="D66" s="55" t="s">
        <v>286</v>
      </c>
      <c r="E66" s="31" t="s">
        <v>115</v>
      </c>
      <c r="F66" s="31" t="s">
        <v>115</v>
      </c>
      <c r="G66" s="32"/>
    </row>
    <row r="67" spans="2:7" s="3" customFormat="1" ht="44.15" customHeight="1">
      <c r="B67" s="353" t="s">
        <v>276</v>
      </c>
      <c r="C67" s="348" t="s">
        <v>287</v>
      </c>
      <c r="D67" s="55" t="s">
        <v>288</v>
      </c>
      <c r="E67" s="31" t="s">
        <v>115</v>
      </c>
      <c r="F67" s="31" t="s">
        <v>115</v>
      </c>
      <c r="G67" s="32"/>
    </row>
    <row r="68" spans="2:7" s="3" customFormat="1" ht="43.5" customHeight="1">
      <c r="B68" s="353"/>
      <c r="C68" s="348"/>
      <c r="D68" s="55" t="s">
        <v>360</v>
      </c>
      <c r="E68" s="31" t="s">
        <v>115</v>
      </c>
      <c r="F68" s="31" t="s">
        <v>115</v>
      </c>
      <c r="G68" s="32"/>
    </row>
    <row r="69" spans="2:7" s="3" customFormat="1" ht="46.5" customHeight="1">
      <c r="B69" s="57" t="s">
        <v>279</v>
      </c>
      <c r="C69" s="30" t="s">
        <v>289</v>
      </c>
      <c r="D69" s="58" t="s">
        <v>361</v>
      </c>
      <c r="E69" s="31" t="s">
        <v>115</v>
      </c>
      <c r="F69" s="31" t="s">
        <v>115</v>
      </c>
      <c r="G69" s="32"/>
    </row>
  </sheetData>
  <mergeCells count="27">
    <mergeCell ref="B1:C1"/>
    <mergeCell ref="B7:G7"/>
    <mergeCell ref="B9:D9"/>
    <mergeCell ref="E9:G9"/>
    <mergeCell ref="B11:D11"/>
    <mergeCell ref="B48:B52"/>
    <mergeCell ref="B12:B13"/>
    <mergeCell ref="B14:B16"/>
    <mergeCell ref="B19:B20"/>
    <mergeCell ref="B24:B25"/>
    <mergeCell ref="B27:B28"/>
    <mergeCell ref="C67:C68"/>
    <mergeCell ref="B2:D4"/>
    <mergeCell ref="C14:C15"/>
    <mergeCell ref="C32:C33"/>
    <mergeCell ref="C42:C43"/>
    <mergeCell ref="C49:C51"/>
    <mergeCell ref="C55:C56"/>
    <mergeCell ref="B53:B56"/>
    <mergeCell ref="B57:B58"/>
    <mergeCell ref="B62:B63"/>
    <mergeCell ref="B65:B66"/>
    <mergeCell ref="B67:B68"/>
    <mergeCell ref="B31:B34"/>
    <mergeCell ref="B35:B37"/>
    <mergeCell ref="B38:B40"/>
    <mergeCell ref="B41:B43"/>
  </mergeCells>
  <dataValidations count="3">
    <dataValidation allowBlank="1" showErrorMessage="1" sqref="G2" xr:uid="{00000000-0002-0000-0800-000000000000}"/>
    <dataValidation type="list" allowBlank="1" showInputMessage="1" showErrorMessage="1" sqref="E30:F43 E48:F58 E65:F69 E19:F21" xr:uid="{00000000-0002-0000-0800-000001000000}">
      <formula1>"Seleccione, Sí, No, No aplica, Para confirmar"</formula1>
    </dataValidation>
    <dataValidation type="list" allowBlank="1" showInputMessage="1" showErrorMessage="1" sqref="E60:F63 E23:F28 E12:F17 E45:F46" xr:uid="{00000000-0002-0000-0800-000002000000}">
      <formula1>" Seleccione, Sí, No, Parcialmente, No aplica, Para confirmar"</formula1>
    </dataValidation>
  </dataValidations>
  <hyperlinks>
    <hyperlink ref="B7:G7" r:id="rId1" display="Los puntos de referencia internacionales incluidos en este documento de trabajo se basan en: UNIDO, World Bank, GIZ (2017). Un Marco Internacional para Parques eco Industriales. Versión de diciembre de 2017." xr:uid="{00000000-0004-0000-0800-000000000000}"/>
  </hyperlinks>
  <pageMargins left="0.39370078740157499" right="0.39370078740157499" top="0.39370078740157499" bottom="0.39370078740157499" header="0.31496062992126" footer="0.31496062992126"/>
  <pageSetup paperSize="9" scale="40" orientation="portrait"/>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INSTRUCCIONES</vt:lpstr>
      <vt:lpstr>Lista corta-información básica</vt:lpstr>
      <vt:lpstr>Preseleccionados</vt:lpstr>
      <vt:lpstr>Priorización</vt:lpstr>
      <vt:lpstr>Resumen de Priorización</vt:lpstr>
      <vt:lpstr>Gráficos - Priorización</vt:lpstr>
      <vt:lpstr>Revisión PEI - Parque A</vt:lpstr>
      <vt:lpstr>Revisión PEI - Parque B</vt:lpstr>
      <vt:lpstr>Revisión PEI - Parque C</vt:lpstr>
      <vt:lpstr>Revisión PEI - Parque D</vt:lpstr>
      <vt:lpstr>Revisión PEI - Parque E</vt:lpstr>
      <vt:lpstr>Revisión PEI- Gráficas</vt:lpstr>
      <vt:lpstr>Sheet1</vt:lpstr>
      <vt:lpstr>'Revisión PEI - Parque B'!Los_puntos_de_referencia_internacionales_incluidos_en_este_documento_de_trabajo_se_basan_en__UNIDO__World_Bank__GIZ__2017_._Un_Marco_Internacional_para_Parques_eco_Industriales._Versión_de_diciembre_de_2017.</vt:lpstr>
      <vt:lpstr>'Revisión PEI - Parque C'!Los_puntos_de_referencia_internacionales_incluidos_en_este_documento_de_trabajo_se_basan_en__UNIDO__World_Bank__GIZ__2017_._Un_Marco_Internacional_para_Parques_eco_Industriales._Versión_de_diciembre_de_2017.</vt:lpstr>
      <vt:lpstr>'Revisión PEI - Parque D'!Los_puntos_de_referencia_internacionales_incluidos_en_este_documento_de_trabajo_se_basan_en__UNIDO__World_Bank__GIZ__2017_._Un_Marco_Internacional_para_Parques_eco_Industriales._Versión_de_diciembre_de_2017.</vt:lpstr>
      <vt:lpstr>'Revisión PEI - Parque E'!Los_puntos_de_referencia_internacionales_incluidos_en_este_documento_de_trabajo_se_basan_en__UNIDO__World_Bank__GIZ__2017_._Un_Marco_Internacional_para_Parques_eco_Industriales._Versión_de_diciembre_de_2017.</vt:lpstr>
      <vt:lpstr>Los_puntos_de_referencia_internacionales_incluidos_en_este_documento_de_trabajo_se_basan_en__UNIDO__World_Bank__GIZ__2017_._Un_Marco_Internacional_para_Parques_eco_Industriales._Versión_de_diciembre_de_2017.</vt:lpstr>
      <vt:lpstr>'Gráficos - Priorización'!Print_Area</vt:lpstr>
      <vt:lpstr>INSTRUCCIONES!Print_Area</vt:lpstr>
      <vt:lpstr>'Lista corta-información básica'!Print_Area</vt:lpstr>
      <vt:lpstr>Preseleccionados!Print_Area</vt:lpstr>
      <vt:lpstr>Priorización!Print_Area</vt:lpstr>
      <vt:lpstr>'Resumen de Priorización'!Print_Area</vt:lpstr>
      <vt:lpstr>'Revisión PEI- Gráficas'!Print_Area</vt:lpstr>
      <vt:lpstr>INSTRUCCIONES!Print_Titles</vt:lpstr>
      <vt:lpstr>'Revisión PEI - Parque A'!Print_Titles</vt:lpstr>
      <vt:lpstr>'Revisión PEI - Parque B'!Print_Titles</vt:lpstr>
      <vt:lpstr>'Revisión PEI - Parque C'!Print_Titles</vt:lpstr>
      <vt:lpstr>'Revisión PEI - Parque D'!Print_Titles</vt:lpstr>
      <vt:lpstr>'Revisión PEI - Parque E'!Print_Titles</vt:lpstr>
    </vt:vector>
  </TitlesOfParts>
  <Company>UNIDO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UNIDO</dc:creator>
  <cp:lastModifiedBy>Cesar Barahona</cp:lastModifiedBy>
  <cp:lastPrinted>2019-04-18T12:36:00Z</cp:lastPrinted>
  <dcterms:created xsi:type="dcterms:W3CDTF">2017-08-22T08:00:00Z</dcterms:created>
  <dcterms:modified xsi:type="dcterms:W3CDTF">2020-05-11T09:13:01Z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ies>
</file>