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12"/>
  <workbookPr codeName="ThisWorkbook" autoCompressPictures="0"/>
  <mc:AlternateContent xmlns:mc="http://schemas.openxmlformats.org/markup-compatibility/2006">
    <mc:Choice Requires="x15">
      <x15ac:absPath xmlns:x15ac="http://schemas.microsoft.com/office/spreadsheetml/2010/11/ac" url="https://d.docs.live.net/3daf10dcfb117cfd/Trabajo PEI/ONUDI Parques comp/015 PROPUESTAS NORMATIVAS/"/>
    </mc:Choice>
  </mc:AlternateContent>
  <xr:revisionPtr revIDLastSave="0" documentId="8_{059E2EC6-AA8A-4418-87FD-48D17CCB082F}" xr6:coauthVersionLast="47" xr6:coauthVersionMax="47" xr10:uidLastSave="{00000000-0000-0000-0000-000000000000}"/>
  <bookViews>
    <workbookView xWindow="-110" yWindow="-110" windowWidth="22780" windowHeight="14540" tabRatio="603" xr2:uid="{00000000-000D-0000-FFFF-FFFF00000000}"/>
  </bookViews>
  <sheets>
    <sheet name="Instrucciones" sheetId="41" r:id="rId1"/>
    <sheet name="Condiciones previas" sheetId="62" r:id="rId2"/>
    <sheet name="1. Situación de la revisión" sheetId="35" r:id="rId3"/>
    <sheet name="2a. Revisar el marco PEI" sheetId="66" r:id="rId4"/>
    <sheet name="2b. Resultados Marco PEI" sheetId="67" r:id="rId5"/>
    <sheet name="3. Interés de la industria" sheetId="57" r:id="rId6"/>
    <sheet name="4. Empresas ancla" sheetId="58" r:id="rId7"/>
    <sheet name="5. Sinergias" sheetId="59" r:id="rId8"/>
    <sheet name="6. Clústeres y recintos" sheetId="60" r:id="rId9"/>
    <sheet name="7. Planificación concepto PEI" sheetId="61" r:id="rId10"/>
    <sheet name="8. Promover el valor agregado" sheetId="65" r:id="rId11"/>
  </sheets>
  <definedNames>
    <definedName name="_xlnm._FilterDatabase" localSheetId="5" hidden="1">'3. Interés de la industria'!$E$26:$F$29</definedName>
    <definedName name="_xlnm._FilterDatabase" localSheetId="6" hidden="1">'4. Empresas ancla'!$D$22:$E$22</definedName>
    <definedName name="_xlnm.Print_Area" localSheetId="2">'1. Situación de la revisión'!$A$1:$I$241</definedName>
    <definedName name="_xlnm.Print_Area" localSheetId="3">'2a. Revisar el marco PEI'!$A$1:$H$69</definedName>
    <definedName name="_xlnm.Print_Area" localSheetId="4">'2b. Resultados Marco PEI'!$A$1:$L$48</definedName>
    <definedName name="_xlnm.Print_Area" localSheetId="5">'3. Interés de la industria'!$A$1:$K$302</definedName>
    <definedName name="_xlnm.Print_Area" localSheetId="6">'4. Empresas ancla'!$A$1:$AC$127</definedName>
    <definedName name="_xlnm.Print_Area" localSheetId="7">'5. Sinergias'!$A$1:$G$126</definedName>
    <definedName name="_xlnm.Print_Area" localSheetId="8">'6. Clústeres y recintos'!$A$1:$R$76</definedName>
    <definedName name="_xlnm.Print_Area" localSheetId="9">'7. Planificación concepto PEI'!$A$1:$BC$337</definedName>
    <definedName name="_xlnm.Print_Area" localSheetId="10">'8. Promover el valor agregado'!$A$1:$BF$162</definedName>
    <definedName name="_xlnm.Print_Area" localSheetId="1">'Condiciones previas'!$A$1:$AY$98</definedName>
    <definedName name="_xlnm.Print_Area" localSheetId="0">Instrucciones!$A$1:$CD$225</definedName>
    <definedName name="_xlnm.Print_Titles" localSheetId="2">'1. Situación de la revisión'!$1:$3</definedName>
    <definedName name="_xlnm.Print_Titles" localSheetId="3">'2a. Revisar el marco PEI'!$9:$10</definedName>
    <definedName name="_xlnm.Print_Titles" localSheetId="4">'2b. Resultados Marco PEI'!$9:$10</definedName>
    <definedName name="_xlnm.Print_Titles" localSheetId="5">'3. Interés de la industria'!$1:$3</definedName>
    <definedName name="_xlnm.Print_Titles" localSheetId="6">'4. Empresas ancla'!$1:$3</definedName>
    <definedName name="_xlnm.Print_Titles" localSheetId="7">'5. Sinergias'!$1:$3</definedName>
    <definedName name="_xlnm.Print_Titles" localSheetId="8">'6. Clústeres y recintos'!$1:$3</definedName>
    <definedName name="_xlnm.Print_Titles" localSheetId="9">'7. Planificación concepto PEI'!$1:$3</definedName>
    <definedName name="_xlnm.Print_Titles" localSheetId="10">'8. Promover el valor agregado'!$1:$3</definedName>
    <definedName name="_xlnm.Print_Titles" localSheetId="1">'Condiciones previas'!$1:$3</definedName>
    <definedName name="_xlnm.Print_Titles" localSheetId="0">Instrucciones!$1:$3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1" i="67" l="1"/>
  <c r="G21" i="67"/>
  <c r="J21" i="67"/>
  <c r="F21" i="67"/>
  <c r="C21" i="67"/>
  <c r="G15" i="67"/>
  <c r="G14" i="67"/>
  <c r="G13" i="67"/>
  <c r="G12" i="67"/>
  <c r="F15" i="67"/>
  <c r="F14" i="67"/>
  <c r="F13" i="67"/>
  <c r="F12" i="67"/>
  <c r="E15" i="67"/>
  <c r="E14" i="67"/>
  <c r="E13" i="67"/>
  <c r="E12" i="67"/>
  <c r="D15" i="67"/>
  <c r="D14" i="67"/>
  <c r="D13" i="67"/>
  <c r="D12" i="67"/>
  <c r="C15" i="67"/>
  <c r="C14" i="67"/>
  <c r="C13" i="67"/>
  <c r="C12" i="67"/>
  <c r="G4" i="67"/>
  <c r="G3" i="67"/>
  <c r="G2" i="67"/>
  <c r="G16" i="67"/>
  <c r="H21" i="67"/>
  <c r="I21" i="67"/>
  <c r="D21" i="67"/>
  <c r="E21" i="67"/>
  <c r="K21" i="67"/>
  <c r="F16" i="67"/>
  <c r="E16" i="67"/>
  <c r="D16" i="67"/>
  <c r="C16" i="67"/>
</calcChain>
</file>

<file path=xl/sharedStrings.xml><?xml version="1.0" encoding="utf-8"?>
<sst xmlns="http://schemas.openxmlformats.org/spreadsheetml/2006/main" count="2975" uniqueCount="1504">
  <si>
    <t>Herramienta de planificación conceptual PEI de la ONUDI (V1)</t>
  </si>
  <si>
    <t>HERRAMIENTA DE PLANIFICACIÓN CONCEPTUAL PEI: INSTRUCCIONES</t>
  </si>
  <si>
    <t>FUNDAMENTO DE LA HERRAMIENTA</t>
  </si>
  <si>
    <t>El objetivo de la planificación conceptual de PEI es ayudar en el diseño y operación sostenible e integrada de parques industriales desde una perspectiva económica, ambiental y comunitaria. En resumen, el concepto PEI se trata de crear parques industriales más eficientes en el uso de sus recursos encia de recursos y rentables que sean más competitivos, atractivos para la inversión y resilientes al riesgo.
El plan conceptual de PEI debe proporcionar flexibilidad en el desarrollo industrial sostenible del parque y permitir el desarrollo de prometedoras sinergias de las industrias identificadas; y, como consecuencia, la agrupación (o clusterización) de las mismas. Ademas, brinda orientación sobre los tipos de agrupaciones industriales que pueden ocurrir en un parque industrial, en lugar de enfocarse en escenarios de clusterización que, en este momento, cuentan con información limitada sobre las futuras empresas que se podrían ubicar en el parque industrial. A medida que las empresas se ubican en un parque industrial, se deben evaluar escenarios de agrupación industrial específicos y más detallados.
El clúster estratégico y la planificación integrada de empresas, infraestructuras y servicios públicos es un elemento central para permitir el desarrollo de sinergias industriales dentro de los parques industriales y con sus regiones circundantes, así como un mecanismo para reducir la necesidad de infraestructura de servicios públicos y costos asociados.</t>
  </si>
  <si>
    <t>OBJETIVOS DE LA HERRAMIENTA</t>
  </si>
  <si>
    <t>El objetivo de esta herramienta es ayudar en el diseño y operación sostenible e integrada de parques industriales desde una perspectiva económica, ambiental y comunitaria. A través de un enfoque sistémico, la herramienta busca incorporar oportunidades de parques eco industriales,  impulsados por una demanda identificada, en la planificación conceptual de parques "greenfield" (totalmente nuevos) y "brownfield" (parques existentes).</t>
  </si>
  <si>
    <t>AMBITO DE APLICACIÓN DE LA HERRAMIENTA: DESDE LOS PARQUES INDUSTRIALES NUEVOS (GREENFIELD) HASTA LOS EXISTENTES (BROWNFIELD)</t>
  </si>
  <si>
    <t>APLICABILIDAD DE CADA PASO DE LA HERRAMIENTA DE PLANIFICACIÓN CONCEPTUAL PEI</t>
  </si>
  <si>
    <t>Planificación de un parque industrial totalmente nuevo</t>
  </si>
  <si>
    <t>Optimizar el desarrollo sostenible de parques industriales existentes (brownfield) que aún no están completamente desarrollados</t>
  </si>
  <si>
    <t>Optimizar / modernizar parques industriales existentes (brownfield) que ya están completamente desarrollados</t>
  </si>
  <si>
    <t>Esta herramienta se puede aplicar a parques industriales en diferentes etapas de desarrollo, desde aquellos totalmente nuevos (greenfields) hasta los que están parcialmente desarrollados o complementamente desarrollados y en proceso de readaptación (brownfields).</t>
  </si>
  <si>
    <r>
      <t xml:space="preserve">Paso 1: </t>
    </r>
    <r>
      <rPr>
        <sz val="11"/>
        <rFont val="Calibri"/>
        <family val="2"/>
        <scheme val="minor"/>
      </rPr>
      <t>Revisar la situación actual y futura</t>
    </r>
  </si>
  <si>
    <r>
      <t xml:space="preserve">Paso 2: </t>
    </r>
    <r>
      <rPr>
        <sz val="11"/>
        <rFont val="Calibri"/>
        <family val="2"/>
        <scheme val="minor"/>
      </rPr>
      <t>Contrastar con el Marco Internacional de PEI y sus implicaciones en el uso del terreno</t>
    </r>
  </si>
  <si>
    <r>
      <t xml:space="preserve">Paso 3: </t>
    </r>
    <r>
      <rPr>
        <sz val="11"/>
        <rFont val="Calibri"/>
        <family val="2"/>
        <scheme val="minor"/>
      </rPr>
      <t>Revisar el interés de las industrias por ubicarse en un parque industrial</t>
    </r>
  </si>
  <si>
    <t>Dependiendo de cada tipo de parque, la herramienta sigue diferentes pasos, estos se visualizaran al lado derecho, y de acuerdo con el siguiente código de color que resalta el nivel de aplicabilidad:</t>
  </si>
  <si>
    <r>
      <t xml:space="preserve">Paso 4: </t>
    </r>
    <r>
      <rPr>
        <sz val="11"/>
        <rFont val="Calibri"/>
        <family val="2"/>
        <scheme val="minor"/>
      </rPr>
      <t>Revisar los actuales y potenciales arrendatarios ancla actuales.</t>
    </r>
  </si>
  <si>
    <r>
      <t>Paso 5:</t>
    </r>
    <r>
      <rPr>
        <sz val="11"/>
        <rFont val="Calibri"/>
        <family val="2"/>
        <scheme val="minor"/>
      </rPr>
      <t xml:space="preserve"> Revisar las oportunidades de sinergias y las implicaciones en el uso del espacio</t>
    </r>
  </si>
  <si>
    <t>Alto</t>
  </si>
  <si>
    <t>Mediano</t>
  </si>
  <si>
    <r>
      <t xml:space="preserve">Paso 6: </t>
    </r>
    <r>
      <rPr>
        <sz val="11"/>
        <rFont val="Calibri"/>
        <family val="2"/>
        <scheme val="minor"/>
      </rPr>
      <t>Definir clusters y recintos industriale</t>
    </r>
    <r>
      <rPr>
        <b/>
        <sz val="11"/>
        <rFont val="Calibri"/>
        <family val="2"/>
        <scheme val="minor"/>
      </rPr>
      <t>s</t>
    </r>
  </si>
  <si>
    <r>
      <t xml:space="preserve">Paso 6: </t>
    </r>
    <r>
      <rPr>
        <sz val="11"/>
        <rFont val="Calibri"/>
        <family val="2"/>
        <scheme val="minor"/>
      </rPr>
      <t>Definir grupos y recintos industriales</t>
    </r>
  </si>
  <si>
    <t>Bajo</t>
  </si>
  <si>
    <r>
      <t xml:space="preserve">Paso 7: </t>
    </r>
    <r>
      <rPr>
        <sz val="11"/>
        <rFont val="Calibri"/>
        <family val="2"/>
        <scheme val="minor"/>
      </rPr>
      <t>Desarrollar un plan conceptual de PEI</t>
    </r>
  </si>
  <si>
    <r>
      <t xml:space="preserve">Paso 8: </t>
    </r>
    <r>
      <rPr>
        <sz val="11"/>
        <rFont val="Calibri"/>
        <family val="2"/>
        <scheme val="minor"/>
      </rPr>
      <t>Publicitar y difundir las características de valor agregado de un plan conceptual de PEI</t>
    </r>
  </si>
  <si>
    <t>PASOS E INSTRUCCIONES</t>
  </si>
  <si>
    <t xml:space="preserve">La herramienta está diseñada para ser utilizada por agencias de desarrollo internacional (p.e, por personal y consultores de ONUDI) y proveedores de servicios (p.e., Centros Nacionales de Producción Más Limpia, empresas consultoras) que trabajan en proyectos de PEI, o están involucrados en los procesos de planificación e implementación de parques industriales. </t>
  </si>
  <si>
    <t>PASOS EN LA HERRAMIENTA</t>
  </si>
  <si>
    <t>INSTRUCCIONES DETALLADAS</t>
  </si>
  <si>
    <t>TIEMPO ESTIMADO PARA COMPLETAR LA HERRAMIENTA</t>
  </si>
  <si>
    <t>Condiciones previas para la planificación conceptual PEI</t>
  </si>
  <si>
    <t xml:space="preserve">Locación donde se pueden realizar los pasos </t>
  </si>
  <si>
    <t>• Revisión y selección de posibles ubicaciones para un parque industrial
• Desarrollo de un caso de negocio y estudio de factibilidad para desarrollar un nuevo parque industrial u optimizar un parque existente
• Requerimientos y soporte necesario de infraestructura fuera de sitio y asuntos contractuales para asegurar el desarrollo de estos</t>
  </si>
  <si>
    <t>Idealmente, todos los pasos se realizan presencialmente a través de un ejercicio colaborativo en la oficina de administración del parque industrial. Si es necesario, los pasos se pueden realizar de manera virtual con opciones para compartir archivos.</t>
  </si>
  <si>
    <t>PASO 1</t>
  </si>
  <si>
    <t>Es clave tener una buena comprensión de la situación actual y futura del parque industrial y sus alrededores para desarrollar sugerencias concretas y prácticas para optimizar la planificación conceptual de cualquier parque industrial.
Este paso lo guía para revisar la situación actual y futura del parque industrial, a través de una serie de preguntas en los siguientes temas:
• Zonificación del suelo
• Infraestructura y servicios públicos dentro y fuera del sitio
• Empresas arrendatarias
• Condiciones económicas
• Condiciones ambientales y geográficas
• Comunidades y condiciones sociales</t>
  </si>
  <si>
    <t xml:space="preserve">Revisar la situación actual y futura </t>
  </si>
  <si>
    <t>La inversión en tiempo está sujeta al nivel de detalle deseado</t>
  </si>
  <si>
    <t>Análisis básico sencillo</t>
  </si>
  <si>
    <t>Análisis detallado</t>
  </si>
  <si>
    <t>Gerente/coordinador de agencia de desarrollo</t>
  </si>
  <si>
    <t>0.5 persona día</t>
  </si>
  <si>
    <t>1 persona día</t>
  </si>
  <si>
    <t>Experto / consultor PEI</t>
  </si>
  <si>
    <t>2 personas día</t>
  </si>
  <si>
    <t>4 personas día</t>
  </si>
  <si>
    <t>Partes interesadas del gobierno</t>
  </si>
  <si>
    <t>0.25 personas día</t>
  </si>
  <si>
    <t>0.5 personas día</t>
  </si>
  <si>
    <t>Parques industriales (gestión)</t>
  </si>
  <si>
    <t>PASO 2</t>
  </si>
  <si>
    <t>La ONUDI, el Banco Mundial y la GIZ (2018) desarrollaron un Marco Internacional de Parques Eco Industriales con el objetivo de guiar el funcionamiento de un parque industrial con miras a convertirse en Eco Industrial. Por ello, gran parte de los prerequisitos PEI e indicadores de desempeño descritos en el Marco Internacional PEI tienen implicaciones en el uso del terreno en el parque industrial y ambién en el plan conceptual de PEI.
Este paso evalúa el rendimiento actual y previsto de un parque industrial, y lo contrasta con los prerequisitos PEI y los indicadores de rendimiento del Marco Internacional PEI. Posteriormente, identifica las oportunidades PEI y de planificación espacial para incorporarlas en el plan conceptual de PEI.</t>
  </si>
  <si>
    <t>Contrastar con el Marco Internacional de PEI y sus implicaciones en el uso del terreno</t>
  </si>
  <si>
    <t>1 a 2 personas día</t>
  </si>
  <si>
    <t>2 a 4 personas día</t>
  </si>
  <si>
    <t>PASO 3</t>
  </si>
  <si>
    <t>El desarrollo completo de un parque industrial lleva usualmente mucho tiempo (por ejemplo, de 10 a 30 años). Como resultado, se genera incertidumbre durante la fase de desarrollo sobre los tipos de industrias potenciales que, en un futuro, se podrían ubicar en un parque industrial. El potencial de desarrollo industrial y de negocios en un parque industrial está determinado por una variedad de factores, incluida la disponibilidad de terrenos y servicios adecuados, nodos de transporte, comunicaciones, mano de obra, proximidad a los mercados e infraestructura.
Este paso prioriza sectores industriales en base a los sectores manufactureros indicados en la Clasificación Internacional Industrial Uniforme (CIIU revisión 4).</t>
  </si>
  <si>
    <t>Revisar el interés de las industrias por ubicarse en un parque industrial</t>
  </si>
  <si>
    <t>5 personas día</t>
  </si>
  <si>
    <t>0.1 persona día</t>
  </si>
  <si>
    <t>PASO 4</t>
  </si>
  <si>
    <t>Una empresa ancla es una carateristica central de un parque industrial y actúa como catalizador para establecer sinergias industriales. El desarrollo de un parque industrial se beneficia significativamente al tener empresas ancla, pues atrae negocios que relacionados y con potencial de generar sinergias. Adicionalmente, guían y permiten la planficación de singerias industriales dentro y en áreas adyacentes del parque industrial. Dichas empresas ancla pueden ser empresas existentes en las áreas circundantes o nuevas empresas ubicadas en un parque industrial.
Este paso guía la revisión de actuales y potenciales empresas ancla de un parque industrial. Basado en la Clasificación Internacional Industrial Uniforme (CIIU) de empresas ancla, este paso analiza la probabilidad de las empresas ancla de atraer más negocios a través de las cadenas de suministro, servicios públicos, subproductos/residuos y/o sinergias en servicios.</t>
  </si>
  <si>
    <t xml:space="preserve"> Revisar los actuales y potenciales arrendatarios ancla actuales.</t>
  </si>
  <si>
    <t>0.1 personas día</t>
  </si>
  <si>
    <t>PASO 5</t>
  </si>
  <si>
    <t>Los aspectos clave de las sinergias industriales son la colaboración y las posibilidades que ofrece la proximidad geográfica. Los siguientes tipos de sinergias industriales se evalúan como parte del enfoque de la Planificación Conceptual PEI:
• Sinergias de suministro y ubicación conjunta de proveedores y clientes
• Sinergias de servicios públicos e infraestructura compartida
• Sinergias de subproductos e intercambio de residuos
• Sinergias de servicios
• Sinergias urbano-industriales
El plan conceptual PEI de un parque industrial debe permitir el desarrollo de oportunidades prometedoras de sinergia industrial a través de la clusterización de empresas y ubicación cercana, recintos flexibles y “sinérgicos”, corredores de servicios/servicios públicos, y redes de transporte.</t>
  </si>
  <si>
    <t>Revisar las oportunidades de sinergias y las implicaciones en el uso del espacio</t>
  </si>
  <si>
    <t>PASO 6</t>
  </si>
  <si>
    <t>La clusterización de empresas es un elemento clave para dos aspectos: permitir el desarrollo de sinergias industriales dentro y alrededor de los parques industriales, y como mecanismo para reducir la necesidad de infraestructura de servicios públicos y los costos asociados.
Los criterios de la clusterización industrial dentro de un parque industrial, puede basarse en varios parametros, incluidos el consumo de agua y energía, el perfil de riesgo, requerimientos de transporte, tamaño del lote y orientación, y el potencial de sinergias.
Este paso guía al usuario a través de una serie de criterios que ayudarán en la identificación de la ubicación preferible u óptima de las empresas dentro de un parque industrial y espacio específico.</t>
  </si>
  <si>
    <t>La inversión de tiempo está sujeta al nivel de detalle deseado</t>
  </si>
  <si>
    <t>Definir clusters y recintos industriales</t>
  </si>
  <si>
    <t>PASO 7</t>
  </si>
  <si>
    <t xml:space="preserve">El plan conceptual PEI se basa en la interpretación y consolidación de todos los pasos anteriores de la metodología de planificación conceptual PEI. Este paso guía la interpretación y consolidación de los pasos anteriores en un plan conceptual PEI personalizado para el parque industrial, e incluye lo siguiente:
• Implicaciones del uso de la tierra del Marco Internacional PEI
• Clúster de industrias y recintos
• Empresas ancla
• Sinergias industriales
• Red de transporte
• Mitigación de riesgos
Se utiliza el ejemplo práctico del Parque Industrial Malambo (PIMSA), Colombia, para ilustrar los resultados de cada uno de los temas enumerados anteriormente.
</t>
  </si>
  <si>
    <t>Desarrollar un plan conceptual de PEI</t>
  </si>
  <si>
    <t>1 personas día</t>
  </si>
  <si>
    <t>6 personas día</t>
  </si>
  <si>
    <t>3 personas día</t>
  </si>
  <si>
    <t>PASO 8</t>
  </si>
  <si>
    <t>El plan conceptual PEI brinda una oportunidad para que la administración del parque se diferencie de otros parques industriales o ubicaciones donde las empresas pueden instalarse y operar; además de proporcionar un sólido fundamento de por qué es mejor que las empresas se ubiquen en un parque industrial con un plan conceptual PEI. Por lo tanto, es importante que la administración del parque industrial publicite y promueva las características de valor agregado del plan conceptual PEI para empresas e inversores, así como para la comunidad local y agencias gubernamentales.
Este paso ayuda a resumir las características de valor agregado del plan conceptual PEI y a comunicarlas a las partes interesadas del parque industrial, incluidas empresas e inversores, comunidad local y agencias gubernamentales.
Este paso considera lo siguiente:
• Marco Internacional para Parques Eco-industriales (ONUDI, Banco Mundial, GIZ, 2017)
• Clusters de industrias y recintos
• Empresas ancla
• Sinergias industriales
• Red de transporte
• Mitigación de riesgos
• Eficacia, eficiencia y flexibilidad</t>
  </si>
  <si>
    <t>Publicitar y difundir las características de valor agregado de un plan conceptual de PEI</t>
  </si>
  <si>
    <t>1.5 personas día</t>
  </si>
  <si>
    <t>EJEMPLO DE APLICACIÓN PRÁCTICA</t>
  </si>
  <si>
    <t>Planificación conceptual PEI del Parque Industrial Malambo (PIMSA), Colombia</t>
  </si>
  <si>
    <t>Factores de éxito en la planificación conceptual PEI</t>
  </si>
  <si>
    <t>Como parte del Programa Global de Eficiencia de Recursos y Producción Más Limpia (RECP, por sus siglas en inglés) de ONUDI, se desarrolló un plan conceptual PEI para el Parque Industrial Malambo (PIMSA), Colombia, en estrecha colaboración con el equipo de gestión del parque. El ejemplo práctico de PIMSA se utiliza en esta herramienta para ilustrar los resultados de cada paso de la metodología de planificación conceptual PEI.
El plan conceptual PEI desarrollado para PIMSA ayuda al equipo de gestión del parque a facilitar el desarrollo sostenible del parque industrial y su infraestructura, servicios públicos y suelo industrial disponible. El enfoque del concepto PEI desarrollado está en maximizar los beneficios económicos, ambientales y sociales y minimizar los riesgos para la administración del parque, las empresas y la comunidad. PIMSA tiene alrededor del 60% del suelo disponible para desarrollo greenfield, que puede albergar hasta 80 nuevas empresas. Por lo tanto, otro enfoque clave fue la atracción de empresas sinérgicas, la clusterización de industrias y el desarrollo de infraestructuras, servicios y servicios públicos sostenibles.
Referencia completa: Van Beers D. Estrada J.S., Meylan F.D., Caballero Villa A. (2018). Revisión de Oportunidad de Parque Eco-Industrial y Recomendaciones para el Parque Industrial Malambo (PIMSA), Colombia. Organización de las Naciones Unidas para el Desarrollo Industrial.</t>
  </si>
  <si>
    <t xml:space="preserve">• El encargo se realizó en estrecha colaboración y bajo la dirección del equipo directivo de Parque Industrial Malambo (PIMSA). Se aplicó una metodología clara y práctica, en un taller paso a paso con la administración del parque para desarrollar el concepto PEI para PIMSA de manera transparente.
• Entendimiento claro por parte de la gerencia del parque de que los riesgos ambientales y sociales actuales y futuros son riesgos comerciales altos para PIMSA.
• La clusterización de empresas es un elemento central para permitir el desarrollo de sinergias industriales dentro de PIMSA y con sus regiones aledañas, así como un mecanismo para reducir y racionalizar las necesidades de infraestructura en servicios públicos y los costos asociados (por ejemplo, carreteras, agua y energía, tratamiento de efluentes, gestión de residuos, instalación portuaria).
</t>
  </si>
  <si>
    <t>LECTURAS ADICIONALES</t>
  </si>
  <si>
    <t>¿Dónde encontrar más información sobre las herramientas PEI de UNIDO?</t>
  </si>
  <si>
    <t>¿A qué nos referimos con Parques Eco-Industriales?</t>
  </si>
  <si>
    <t>¿Cómo hacer operativo el Marco PEI?</t>
  </si>
  <si>
    <t>¿Cómo implementamos Parques Eco-Industriales?</t>
  </si>
  <si>
    <t>Manual para la caja de herramientas de la ONUDI sobre parques eco industriales</t>
  </si>
  <si>
    <t>Marco internacional para los Parques Eco Industriales</t>
  </si>
  <si>
    <t>Manual del profesional para Parques Eco Industriales</t>
  </si>
  <si>
    <t>Manual de Implementación de Parques Eco-Industriales</t>
  </si>
  <si>
    <t>(ONUDI, 2019)</t>
  </si>
  <si>
    <t>(ONUDI, Banco Mundial, GIZ, 2017)</t>
  </si>
  <si>
    <t>(ONUDI, Banco Mundial, GIZ y MOTIE, 2018)</t>
  </si>
  <si>
    <t xml:space="preserve"> (ONUDI, 2017)</t>
  </si>
  <si>
    <t>LISTA DE ACRÓNIMOS</t>
  </si>
  <si>
    <t>PEI</t>
  </si>
  <si>
    <t>Parque Eco Industrial</t>
  </si>
  <si>
    <t>PGPEI</t>
  </si>
  <si>
    <t>Programa Global de Parques Eco-Industriales</t>
  </si>
  <si>
    <t>GHG</t>
  </si>
  <si>
    <t>Gases de efecto invernadero</t>
  </si>
  <si>
    <t>GIZ</t>
  </si>
  <si>
    <t>Deutsche Gesellschaft für Internationale Zusammenarbeit GmbH</t>
  </si>
  <si>
    <t>RECP</t>
  </si>
  <si>
    <t>Eficiencia de Recursos y Producción Más Limpia</t>
  </si>
  <si>
    <t>SECO</t>
  </si>
  <si>
    <t>Secretaría de Estado de Asuntos Económicos de Suiza</t>
  </si>
  <si>
    <t>PYME</t>
  </si>
  <si>
    <t>Pequeña y mediana empresa (&lt; 250 empleados)</t>
  </si>
  <si>
    <t>ONUDI</t>
  </si>
  <si>
    <t>Organización de las Naciones Unidas para el Desarrollo Industrial</t>
  </si>
  <si>
    <t>PREGUNTAS O COMENTARIOS</t>
  </si>
  <si>
    <t>Para preguntas, comentarios y solicitud de información, envíe un correo electrónico a:</t>
  </si>
  <si>
    <r>
      <t xml:space="preserve">Versión de la herramienta: </t>
    </r>
    <r>
      <rPr>
        <sz val="10"/>
        <rFont val="Calibri"/>
        <family val="2"/>
        <scheme val="minor"/>
      </rPr>
      <t>V1, junio de 2020</t>
    </r>
  </si>
  <si>
    <r>
      <rPr>
        <b/>
        <sz val="14"/>
        <color theme="6" tint="-0.249977111117893"/>
        <rFont val="Calibri"/>
        <family val="2"/>
        <scheme val="minor"/>
      </rPr>
      <t>Deslindes:</t>
    </r>
    <r>
      <rPr>
        <b/>
        <sz val="14"/>
        <color rgb="FF7D508C"/>
        <rFont val="Calibri"/>
        <family val="2"/>
        <scheme val="minor"/>
      </rPr>
      <t xml:space="preserve"> </t>
    </r>
    <r>
      <rPr>
        <sz val="11"/>
        <color theme="1"/>
        <rFont val="Calibri"/>
        <family val="2"/>
        <scheme val="minor"/>
      </rPr>
      <t xml:space="preserve">La ONUDI no se hace responsable de la aplicación de esta herramienta y sus resultados. La responsabilidad exclusiva de la aplicación de la herramienta recae en el usuario de la herramienta. Las denominaciones empleadas y la presentación del material en este documento no implican la expresión de ninguna opinión por parte de la ONUDI y sus órganos rectores con respecto al estatus legal o de desarrollo de cualquier país, territorio, ciudad o área o de sus autoridades, o sobre la delimitación de sus fronteras o límites. Las opiniones expresadas en este documento son las de los autores y no reflejan necesariamente las opiniones de la ONUDI y sus órganos rectores. </t>
    </r>
  </si>
  <si>
    <r>
      <rPr>
        <b/>
        <sz val="14"/>
        <color theme="6" tint="-0.249977111117893"/>
        <rFont val="Calibri"/>
        <family val="2"/>
        <scheme val="minor"/>
      </rPr>
      <t>Agradecimientos:</t>
    </r>
    <r>
      <rPr>
        <sz val="11"/>
        <rFont val="Calibri"/>
        <family val="2"/>
        <scheme val="minor"/>
      </rPr>
      <t xml:space="preserve"> </t>
    </r>
  </si>
  <si>
    <t>El autor principal de esta Herramienta de Planificación Conceptual de PEI es Dick van Beers (Consultor de ONUDI). Klaus Tyrkko (Asesor Técnico Principal de ONUDI) brindó apoyo técnico y orientación.</t>
  </si>
  <si>
    <t>El Programa Global de Parques Eco-Industriales (PGPEI) (2019-2023) es posible gracias a la financiación proporcionada por el Gobierno de Suiza a través de la Secretaría de Estado de Asuntos Económicos de Suiza (SECO).</t>
  </si>
  <si>
    <t>CONDICIONES PREVIAS PARA LA PLANIFICACIÓN CONCEPTUAL PEI</t>
  </si>
  <si>
    <t>NOTAS IMPORTANTES</t>
  </si>
  <si>
    <t>ANTES de emprender en la planificación del concepto PEI, existen pasos clave que deben realizarse primero:</t>
  </si>
  <si>
    <t>• Revisar y seleccionar posibles ubicaciones para instalar un parque industrial</t>
  </si>
  <si>
    <t>• Desarrollo de un caso de negocio y estudio de factibilidad para un nuevo parque industrial u optimización de un parque existente, incluida la evaluación de la demanda nacional y la alineación con las estrategias de desarrollo nacional/regional/local.</t>
  </si>
  <si>
    <t>• Requerimientos y soporte para infraestructura fuera de sitio y cuestiones contractuales para asegurar el desarrollo de estos</t>
  </si>
  <si>
    <t>Estos pasos anteriores no forman parte de esta Herramienta de planificación conceptual de PEI.</t>
  </si>
  <si>
    <t>El proceso de conceptualización PEI no reemplaza a un proceso de Planificación Maestra para un parque industrial, sino que alimenta el proceso de Planificación Maestra.</t>
  </si>
  <si>
    <t>La planificación maestra es un proceso más extenso y cuantitativo durante un período más largo, que involucra a un equipo multidisciplinario de expertos (por ejemplo, ingenieros ambientales, planificadores urbanos e industriales, ingenieros civiles, consultores de la comunidad/partes interesadas).</t>
  </si>
  <si>
    <t>LISTAS DE VERIFICACIÓN DE FACTIBILIDAD BÁSICA PARA NUEVOS PARQUES INDUSTRIALES NUEVOS</t>
  </si>
  <si>
    <t>Revisión y selección de posibles ubicaciones para un parque industrial</t>
  </si>
  <si>
    <t>Desarrollo de un caso de negocio y estudio de factibilidad para un nuevo parque industrial u optimización de un parque existente, incluida la evaluación de la demanda nacional y la alineación con las estrategias de desarrollo nacional/regional/local.</t>
  </si>
  <si>
    <t>Categoría</t>
  </si>
  <si>
    <t>Parámetros de evaluación</t>
  </si>
  <si>
    <t>Listas de verificación para el análisis preparatorio y el diseño de parques y zonas del siglo XXI</t>
  </si>
  <si>
    <t>Estado de la tierra</t>
  </si>
  <si>
    <t>Disponibilidad</t>
  </si>
  <si>
    <t>Título saneado, sin problemas legales.</t>
  </si>
  <si>
    <t>Lista de verificación 4.1 Evaluación del entorno político, macroeconómico y empresarial</t>
  </si>
  <si>
    <t>Precio de la tierra</t>
  </si>
  <si>
    <t>Tiempo requerido u otros desafíos en la adquisición</t>
  </si>
  <si>
    <t>Lista de verificación 4.2 Identificación y consulta de las partes interesadas</t>
  </si>
  <si>
    <t>Costo de desarrollo</t>
  </si>
  <si>
    <t>Conectividad</t>
  </si>
  <si>
    <t>Distancia entre la ubicación elegida y líneas ferroviarias, autopistas, aeropuertos, puertos secos y/o puertos marítimos o fluviales comercialmente relevantes</t>
  </si>
  <si>
    <t>Lista de verificación 4.3 Gobernanza de las asociaciones público-privadas</t>
  </si>
  <si>
    <t>Distancia de los principales centros de población y de distribución, que ofrezca tanto mercados como fuentes de trabajo potenciales.</t>
  </si>
  <si>
    <t>Lista de verificación 4.4 Marcos de gobernanza</t>
  </si>
  <si>
    <t>Materias primas y servicios</t>
  </si>
  <si>
    <t>Disponibilidad de materias primas comercialmente relevantes en el área, en el país, o con facilidad de acceso a las mismas;</t>
  </si>
  <si>
    <t>Lista de verificación 4.5 Marcos legales</t>
  </si>
  <si>
    <t>Proximidad a proveedores de servicios</t>
  </si>
  <si>
    <t>Lista de verificación 4.6 Marcos de incentivos</t>
  </si>
  <si>
    <t>Estructura física</t>
  </si>
  <si>
    <t>Tamaño y forma del terreno/parcela</t>
  </si>
  <si>
    <t>Topografía, incluidas las condiciones de nivelación y drenaje.</t>
  </si>
  <si>
    <t>Lista de verificación 4.7 Tierra, recursos materiales, infraestructura, servicios públicos</t>
  </si>
  <si>
    <t>Condiciones del suelo;</t>
  </si>
  <si>
    <t>Recursos hídricos superficiales y/o subterráneos in situ</t>
  </si>
  <si>
    <t>Lista de verificación 4.8 Definición del número, tipos y ubicación de zonas y mercados potenciales</t>
  </si>
  <si>
    <t>Accesibilidad</t>
  </si>
  <si>
    <t>Infraestructura</t>
  </si>
  <si>
    <t>Energía industrial, gas y fuentes de energía renovables</t>
  </si>
  <si>
    <t>Lista de verificación 4.9 Aspectos ambientales</t>
  </si>
  <si>
    <t>Redes de comunicación</t>
  </si>
  <si>
    <t>Agua para uso industrial</t>
  </si>
  <si>
    <t>Lista de verificación 4.10 Condiciones e incentivos del entorno empresarial</t>
  </si>
  <si>
    <t>Agua potable (pozos, perforaciones, depósitos, tanques, tuberías)</t>
  </si>
  <si>
    <t>Puntos de acopio y tratamiento de aguas residuales residenciales e industriales, y recolección de efluentes y aguas pluviales.</t>
  </si>
  <si>
    <t>Lista de verificación 4.11 Aspectos sociales</t>
  </si>
  <si>
    <t>Factores ambientales y sociales</t>
  </si>
  <si>
    <t>Normas y directrices ambientales específicas de la ubicación elegida</t>
  </si>
  <si>
    <t>Lista de verificación 4.12 Derechos laborales</t>
  </si>
  <si>
    <t>Normas y directrices específicas de construcción de la ubicación elegida</t>
  </si>
  <si>
    <t>Consideraciones de colindancia con respecto a las áreas aledañas</t>
  </si>
  <si>
    <t>Disponibilidad y características de la mano de obra</t>
  </si>
  <si>
    <t>Apoyo y compromiso del gobierno local y la sociedad civil</t>
  </si>
  <si>
    <t>Consideraciones comerciales y de ngeocios.</t>
  </si>
  <si>
    <t>Presencia comercial en la zona</t>
  </si>
  <si>
    <t>Interés comercial, según lo registrado por las principales asociaciones comerciales y cámaras de comercio relevantes</t>
  </si>
  <si>
    <t>Presencia de instalaciones y servicios complementarios</t>
  </si>
  <si>
    <t>Presencia de instalaciones competidoras</t>
  </si>
  <si>
    <t>Costos operativos y de entrega de servicios públicos</t>
  </si>
  <si>
    <t>Entorno empresarial de apoyo, como mano de obra asequible, presencia de servicios gubernamentales centrales/locales cercanos e instalaciones de ventanillas únicas.</t>
  </si>
  <si>
    <t>MATERIALES DE REFERENCIA RECOMENDADOS ANTES DE APLICAR LA PLANIFICACIÓN CONCEPTUAL PEI</t>
  </si>
  <si>
    <t>Caja de herramientas del Área Industrial Sostenible (SIA) de la GIZ.</t>
  </si>
  <si>
    <t>ONUDI (2019). Lineamientos Internacionales para Parques Industriales.</t>
  </si>
  <si>
    <t>ONUDI (2018). Aprovechar una nueva generación de zonas y parques industriales para un desarrollo inclusivo y sostenible. Marco estratégico.</t>
  </si>
  <si>
    <t>https://www.sia-toolbox.net/resources</t>
  </si>
  <si>
    <t>www.unido.org/sites/default/files/files/2019-11/International_Guidelines_for_Industrial_Parks.pdf</t>
  </si>
  <si>
    <t>www.unido.org/sites/default/files/files/2019-12/UNIDO_Strategic%20Framework_WEB.pdf</t>
  </si>
  <si>
    <t>Contenidos clave de esta guía:</t>
  </si>
  <si>
    <t>• Planificación de parques industriales</t>
  </si>
  <si>
    <t>• ¿Qué son los parques y zonas industriales?</t>
  </si>
  <si>
    <t>• Adquisición, diseño y desarrollo de terrenos para parques industriales</t>
  </si>
  <si>
    <t>• Parques y zonas tradicionales</t>
  </si>
  <si>
    <t>• Operación y administración de parques industriales</t>
  </si>
  <si>
    <t>• Una nueva generación de parques y zonas</t>
  </si>
  <si>
    <t>• Regulación de parques industriales</t>
  </si>
  <si>
    <t>• Análisis preparatorio y diseño de parques y zonas del siglo XXI</t>
  </si>
  <si>
    <t>• Inversión, mercadeo y facilitación de parques industriales</t>
  </si>
  <si>
    <t>Diagnósticos: ¿encajan con estrategias de desarrollo nacionales y regionales más amplias?</t>
  </si>
  <si>
    <t>• Gestión de riesgos de parques industriales</t>
  </si>
  <si>
    <t>Leyes, reglamentos, diseño de políticas y planificación</t>
  </si>
  <si>
    <t>• Evaluación del desempeño del parque industrial</t>
  </si>
  <si>
    <t>Lidiando con grandes problemas</t>
  </si>
  <si>
    <t>Aspectos ambientales, económicos y sociales</t>
  </si>
  <si>
    <t>• Formulación e implementación de un plan maestro</t>
  </si>
  <si>
    <t>REVISAR LA SITUACIÓN EXISTENTE Y FUTURA</t>
  </si>
  <si>
    <t xml:space="preserve"> </t>
  </si>
  <si>
    <t>VISIÓN GENERAL</t>
  </si>
  <si>
    <t>La creación de una buena comprensión de la situación actual y futura de un parque industrial y sus alrededores es un primer paso clave para desarrollar sugerencias concretas y prácticas para optimizar la planificación conceptual de cualquier parque industrial.</t>
  </si>
  <si>
    <t>La plantilla provista en esta hoja de trabajo lo guía a través de un conjunto de preguntas para revisar la situación/los desarrollos actuales y futuros del parque industrial en los siguientes temas:</t>
  </si>
  <si>
    <t>• Establecimiento, gestión y gobernanza del parque</t>
  </si>
  <si>
    <t>• Infraestructura y servicios públicos</t>
  </si>
  <si>
    <t>• Zonificación del suelo</t>
  </si>
  <si>
    <t>• Empresas arrendatarias</t>
  </si>
  <si>
    <t>• Condiciones económicas</t>
  </si>
  <si>
    <t>• Condiciones ambientales y geográficas</t>
  </si>
  <si>
    <t>• Comunidad y condiciones sociales</t>
  </si>
  <si>
    <t>REVISAR LA SITUACIÓN EXISTENTE Y FUTURA DEL PARQUE INDUSTRIAL</t>
  </si>
  <si>
    <t>Revisar la situación existente</t>
  </si>
  <si>
    <t>Establecimiento, gestión y gobernanza del parque</t>
  </si>
  <si>
    <t>Revisar  situación/desarrollos futuros</t>
  </si>
  <si>
    <t>Pregunta</t>
  </si>
  <si>
    <t>Respuesta</t>
  </si>
  <si>
    <t>¿Cuál es la propiedad actual del parque?
• Inversión nacional / extranjera
• Inversión privada pública, privada y de propiedad del gobierno</t>
  </si>
  <si>
    <t>¿Hay cambios potenciales en la propiedad del parque industrial en el futuro?</t>
  </si>
  <si>
    <t>¿Cuál es el nombre del actual desarrollador/organización a cargo de la gestión del parque?
• Número de personal del equipo de gestión
• Organigrama de gestión del parque</t>
  </si>
  <si>
    <t>¿Hay algún cambio potencial del actual desarrollador/organización a cargo de la gestión del parque?</t>
  </si>
  <si>
    <t>¿Cuál es el modelo actual comercial de gestión y el modelo de gobernanza del parque industrial?
• Arrendamiento / venta de terrenos
• Servicios y tarifas de gestión del parque</t>
  </si>
  <si>
    <t>¿Cuáles son los potenciales desarrollos futuros relacionados con el modelo gestión y modelo de gobernanza del parque industrial?</t>
  </si>
  <si>
    <t>¿Cuál es la visión actual a largo plazo del parque industrial?</t>
  </si>
  <si>
    <t>¿Algún cambio potencial en la visión a largo plazo del parque industrial?</t>
  </si>
  <si>
    <t>¿Cuál es la superficie total del parque industrial (hectáreas)</t>
  </si>
  <si>
    <t>¿Algún cambio potencial futuro en el área total de terreno del parque industrial?</t>
  </si>
  <si>
    <t>¿Cuál es la etapa de desarrollo actual del parque industrial?
• Parque nuevo (greenfield), existente (brownfield) aún no completamente ocupado, existente completamente ocupado
• % de suelo actualmente urbanizado y ocupado por empresas arrendatarias e infraestructuras/servicios públicos</t>
  </si>
  <si>
    <t>¿Cuál es la etapa de desarrollo esperada en la que estará el parque industrial en 5 años y en 10 años?
• % de suelo urbanizado y ocupado por empresas arrendatarias e infraestructuras/servicios públicos</t>
  </si>
  <si>
    <t>¿Cuál es la historia del parque industrial?</t>
  </si>
  <si>
    <t>Infraestructura y servicios públicos</t>
  </si>
  <si>
    <t>Revisar la situación / desarrollos futuros</t>
  </si>
  <si>
    <t>¿Cuáles son las infraestructuras y los servicios públicos existentes ubicados DENTRO del parque industrial, incluidas las capacidades existentes (por ejemplo, suministro de electricidad y gas, suministro y tratamiento de agua, gas, carreteras, puerto)?</t>
  </si>
  <si>
    <t>¿Cuáles son los potenciales futuros desarrollos y las capacidades/demandas requeridas de infraestructuras y servicios DENTRO del parque (por ejemplo, suministro de energía, suministro y tratamiento de agua, gas, carreteras, puerto)?</t>
  </si>
  <si>
    <t>¿Cuáles son las infraestructuras y los servicios públicos existentes ubicados FUERA del parque industrial cercano? (por ejemplo, suministro de energía, suministro y tratamiento de agua, gas, carreteras, puerto)?</t>
  </si>
  <si>
    <t>¿Cuáles son los probables y potenciales futuros desarrollos de infraestructuras y servicios FUERA del parque ?</t>
  </si>
  <si>
    <t>¿Cuáles son las oportunidades actuales con respecto a las infraestructuras y los servicios públicos existentes que dan servicio al parque industrial?</t>
  </si>
  <si>
    <t>¿Cuáles son las oportunidades con respecto a las (potenciales) futuras infraestructuras y servicios públicos que dan servicio al parque industrial?</t>
  </si>
  <si>
    <t>¿Cuáles son las limitaciones actuales con respecto a las infraestructuras y los servicios públicos existentes que dan servicio al parque industrial?</t>
  </si>
  <si>
    <t>¿Cuáles son las potenciales futuras limitaciones con respecto a las infraestructuras y servicios públicos que dan servicio al parque industrial?</t>
  </si>
  <si>
    <t>¿Cuáles son las demandas actuales de servicios públicos de las empresas existentes ubicadas dentro del parque industrial?</t>
  </si>
  <si>
    <t>¿Cuál es la demanda futura de servicios públicos por parte de las empresas ubicadas dentro del parque industrial?</t>
  </si>
  <si>
    <t>Demanda eléctrica total actual (MWh/año):</t>
  </si>
  <si>
    <t>Demanda total futura de electricidad (MWh/año):</t>
  </si>
  <si>
    <t>Demanda total actual de energía (TJ/año)
(Especifique el tipo de portador de energía como gas, petróleo, etc.):</t>
  </si>
  <si>
    <t>Demanda futura de energía total (TJ/año)
(Especifique el tipo de portador de energía como gas, petróleo, etc.):</t>
  </si>
  <si>
    <t>Demandas actuales de suministro de agua (kilolitros por año):</t>
  </si>
  <si>
    <t>Demandas futuras de suministro de agua (kilolitros por año):</t>
  </si>
  <si>
    <t>Demandas actuales de tratamiento de agua (kilolitros por año):</t>
  </si>
  <si>
    <t>Demandas futuras de tratamiento de agua (kilolitros por año):</t>
  </si>
  <si>
    <t>Infraestructuras específicas de transporte actuales
(por ejemplo, carretera, ferrocarril, puerto):</t>
  </si>
  <si>
    <t>Infraestructuras de transporte específicas requeridas en el futuro
(por ejemplo, carretera, ferrocarril, puerto):</t>
  </si>
  <si>
    <t>Zonificación del terreno</t>
  </si>
  <si>
    <t>¿Cuál es la zonificación actual de la tierra para las empresas en el parque industrial (por ejemplo, el parque industrial ya está zonificado?)</t>
  </si>
  <si>
    <t>¿Cuáles son los desarrollos esperados en cuanto a la zonificación de suelo para las empresas en el parque industrial?</t>
  </si>
  <si>
    <t>¿Cuál es la zonificación actual del suelo en las áreas aledañas al parque industrial?</t>
  </si>
  <si>
    <t>¿Cuáles son los desarrollos esperados con respecto al uso del suelo y la zonificación en las áreas que rodean el parque industrial?</t>
  </si>
  <si>
    <t>¿Existe alguna zona de amortiguamiento asignada para la zona industrial que permita separar a las empresas de mayor riesgo y la comunidad?</t>
  </si>
  <si>
    <t>¿Cuál es la necesidad potencial de una zona de amortiguamiento para el parque industrial dentro de 5 a 10 años (por ejemplo, dónde, por qué motivos)?</t>
  </si>
  <si>
    <t>¿Cuáles son las limitaciones actuales con respecto a la zonificación del suelo del parque industrial?</t>
  </si>
  <si>
    <t>¿Cuáles son las posibles limitaciones futuras con respecto a la zonificación del suelo del parque industrial?</t>
  </si>
  <si>
    <t>Empresas arrendatarias</t>
  </si>
  <si>
    <t>¿Cuántas empresas están ubicadas actualmente dentro del parque industrial?</t>
  </si>
  <si>
    <t>¿Cuántas empresas probablemente estarán ubicadas dentro del parque industrial cuando el parque esté completamente desarrollado?</t>
  </si>
  <si>
    <t>¿Cuáles son los sectores, tamaños y ubicaciones clave de las empresas existentes DENTRO del parque industrial?</t>
  </si>
  <si>
    <t>¿Cuáles son los futuros desarrollos probables y potenciales de los sectores, tamaños y ubicaciones de las empresas EXISTENTES en el parque en el futuro?</t>
  </si>
  <si>
    <t>¿Cuáles son los tipos, tamaños y ubicaciones de las empresas/sectores existentes FUERA cerca del parque industrial?</t>
  </si>
  <si>
    <t>¿Cuáles son los desarrollos futuros probables y potenciales de los tipos, tamaños y ubicaciones de las NUEVAS empresas en el parque en el futuro?</t>
  </si>
  <si>
    <t>¿Cuáles son las actuales oportunidades de desarrollo de las empresas arrendatarias ubicadas en el parque industrial?</t>
  </si>
  <si>
    <t>¿Cuáles son las oportunidades de desarrollo con respecto a (potenciales) futuras empresas arrendatarias que se ubiquen en el parque industrial?</t>
  </si>
  <si>
    <t>¿Cuáles son las limitaciones actuales con respecto a las empresas arrendatarias existentes en el parque industrial?</t>
  </si>
  <si>
    <t>¿Cuáles son las limitaciones con respecto a (potenciales) futuras empresas arrendatarias que se reubiquen en el parque industrial?</t>
  </si>
  <si>
    <t>Condiciones económicas</t>
  </si>
  <si>
    <t>¿Cuál es la producción económica actual del parque industrial?
• P.e. valor de los bienes manufacturados, valor de las exportaciones, IED</t>
  </si>
  <si>
    <t>¿Cuáles son los objetivos para el desempeño económico/producción del parque industrial?</t>
  </si>
  <si>
    <t>¿Cuáles son las fortalezas sectoriales y económicas actuales del parque industrial?</t>
  </si>
  <si>
    <t>¿Cuáles son las probables fortalezas económicas y sectoriales futuras previstas para parque industrial?</t>
  </si>
  <si>
    <t>¿Cuáles son las oportunidades sectoriales y económicas actuales para el parque industrial?</t>
  </si>
  <si>
    <t>¿Cuáles son las probables oportunidades sectoriales y económicas futuras para el parque industrial?</t>
  </si>
  <si>
    <t>¿Cuáles son los desafíos/limitaciones económicas actuales que enfrenta el parque industrial?</t>
  </si>
  <si>
    <t>¿Cuáles son los posibles desafíos/limitaciones económicas futuras que enfrenta el parque industrial?</t>
  </si>
  <si>
    <t>Condiciones ambientales y geográficas</t>
  </si>
  <si>
    <t>¿Cuáles son las fortalezas ambientales y geográficas actuales del parque industrial?</t>
  </si>
  <si>
    <t>¿Cuáles son las fortalezas ambientales y geográficas futuras del parque industrial?</t>
  </si>
  <si>
    <t>¿Cuáles son las oportunidades ambientales y geográficas actuales para el parque industrial?</t>
  </si>
  <si>
    <t>¿Cuáles son las futuras oportunidades ambientales y geográficas  para el parque industrial?</t>
  </si>
  <si>
    <t>¿Cuáles son los desafíos ambientales actuales (por ejemplo, la contaminación del agua, la contaminación del aire) y las limitaciones geográficas que enfrenta el parque industrial (por ejemplo, la dirección del viento, el clima, el suelo)?</t>
  </si>
  <si>
    <t>¿Cuáles son los futuros desafíos ambientales y geográficos que podría enfrentar el parque industrial?</t>
  </si>
  <si>
    <t>Comunidad y condiciones sociales</t>
  </si>
  <si>
    <t>¿Cuántas personas están actualmente empleadas por las empresas arrendatarias y la administración del parque?</t>
  </si>
  <si>
    <t>¿Cuáles son las proyecciones sobre el número de trabajadores empleados por las empresas arrendatarias y la administración del parque?</t>
  </si>
  <si>
    <t>¿Dónde vive la gente que trabaja en el parque industrial y cuál es la disponibilidad de vivienda?</t>
  </si>
  <si>
    <t>¿Dónde podrían vivir las personas que trabajan en el parque industrial y cuáles son los desarrollos probables en la disponibilidad de viviendas?</t>
  </si>
  <si>
    <t>¿Dónde están ubicadas actualmente las comunidades locales que rodean el parque industrial?</t>
  </si>
  <si>
    <t>¿Dónde serán los probables lugares donde se ubicarán las futuras comunidades alrededor del parque industrial?</t>
  </si>
  <si>
    <t>¿Cuáles son las fortalezas comunitarias y sociales actuales del parque industrial?</t>
  </si>
  <si>
    <t>¿Cuáles son las futuras fortalezas sociales y comunitarias probables o previstas del parque industrial?</t>
  </si>
  <si>
    <t>¿Cuáles son las oportunidades comunitarias y sociales actuales para el parque industrial?</t>
  </si>
  <si>
    <t>¿Cuáles son las futuras oportunidades comunitarias y sociales probables para el parque industrial?</t>
  </si>
  <si>
    <t>¿Cuáles son los desafíos actuales de la comunidad y las limitaciones sociales que enfrenta el parque industrial?</t>
  </si>
  <si>
    <t>¿Cuáles son los posibles desafíos futuros de la comunidad y las limitaciones sociales que enfrenta el parque industrial?</t>
  </si>
  <si>
    <t>Visualice las respuestas sobre la situación actual y futura del parque industrial en el mapa
Puede hacerlo de forma electrónica o manual en un rotafolio (y luego incluir una imagen del resultado en el cuadro a continuación)</t>
  </si>
  <si>
    <t>Visualización de la situación actual y futura del parque industrial</t>
  </si>
  <si>
    <t>Inserte aquí el mapa existente del parque industrial (por ejemplo, el mapa del Plan Maestro)</t>
  </si>
  <si>
    <t>Herramientas de dibujo</t>
  </si>
  <si>
    <t>EJEMPLO PRÁCTICO: PARQUE INDUSTRIAL MALAMBO (PIMSA), COLOMBIA</t>
  </si>
  <si>
    <t>Con base en las preguntas guía y las discusiones del taller PIMSA-ONUDI, las siguientes figuras brindan una descripción general de la situación actual y los desarrollos futuros clave en PIMSA y sus alrededores, los servicios públicos existentes y planificados, y la ubicación de las empresas clave existentes dentro de PIMSA.</t>
  </si>
  <si>
    <t>Revisión de la situación actual y desarrollos futuros en PIMSA y sus alrededores</t>
  </si>
  <si>
    <t>Servicios públicos existentes y planificados</t>
  </si>
  <si>
    <t>Terrenos usados y libres para empresas PIMSA</t>
  </si>
  <si>
    <t>Ubicación de empresas clave existentes en PIMSA</t>
  </si>
  <si>
    <t>REVISIÓN DE PARQUE INDUSTRIAL FRENTE AL MARCO INTERNACIONAL PEI Y SUS IMPLICACIONES EN EL USO DEL SUELO</t>
  </si>
  <si>
    <t>Nombre del parque industrial:</t>
  </si>
  <si>
    <t>Insertar nombre del parque industrial</t>
  </si>
  <si>
    <t>Fecha de evaluación:</t>
  </si>
  <si>
    <t>Insertar la fecha</t>
  </si>
  <si>
    <t>Nombre del evaluador:</t>
  </si>
  <si>
    <t>Insertar nombre</t>
  </si>
  <si>
    <t>MARCO INTERNACIONAL PEI (ONUDI, BANCO MUNDIAL, GIZ, 2017)</t>
  </si>
  <si>
    <t>PASO 1: EVALUACIÓN DEL PARQUE INDUSTRIAL</t>
  </si>
  <si>
    <t>Tema</t>
  </si>
  <si>
    <t>Prerrequisitos PEI e indicadores de desempeño
(incluidos los valores objetivo)</t>
  </si>
  <si>
    <t>Implicaciones del uso de la tierra que surgen de los requisitos previos del PEI y los indicadores de desempeño</t>
  </si>
  <si>
    <t>¿El parque cumple con la referencia PEI EN LA ACTUALIDAD?</t>
  </si>
  <si>
    <t>¿Cuá es el rendimiento previsto?
(por ejemplo, en 2-3 AÑOS)</t>
  </si>
  <si>
    <t>Notas y evidencias sobre el desempeño actual del parque industrial</t>
  </si>
  <si>
    <t>PEI y oportunidades de planificación espacial para incorporar al plan conceptual de PEI</t>
  </si>
  <si>
    <t>GESTIÓN DEL PARQUE: requisitos previos del PEI ("lo que debe tener")</t>
  </si>
  <si>
    <t>Servicios de gestión de parques</t>
  </si>
  <si>
    <t>Existe una entidad distinta que adminsitra el parque (o una agencia alternativa, cuando corresponda), maneja la planificación,  operaciones y  administración y  monitoreo del parque.</t>
  </si>
  <si>
    <t>Identificar el lugar adecuado para instalar la oficina de administración del parque, que sea de fácil acceso para las partes interesadas dentro y fuera del parque (p.ej:, cerca del punto de entrada principal del parque).</t>
  </si>
  <si>
    <t>Seleccionar</t>
  </si>
  <si>
    <t>Entidad administradora del parque para gestionar y mantener la propiedad del parque industrial,  infraestructura común y  servicios según lo prescrito en el contrato de arrendamiento y  Plan Maestro del parque. Esto debe incluir, pero no se limita a lo siguiente:
• Gestión de la propiedad, incluidas las asignaciones de parcelas, reasignaciones, desarrollos, control del uso del suelo, etc.
• Servicios públicos, vias comunes y unidades técnicas tales como plantas y operaciones de tratamiento de desechos y aguas residuales, sistemas de potencia y energía.
• Áreas y servicios de recolección de residuos.
• Talleres para mantenimiento y reparación.
• Servicios e instalaciones de seguridad y respuesta a emergencias.
• Paisajismo común, zonas de amortiguamiento, alumbrado público, vigilancia y limpieza de vías.
• Instalaciones comunes para empleados y arrendatarios.
• Proporcionar servicios de facilitación para y entre empresas arrendatarias (por ejemplo, oportunidades de creación de redes, colaboración y capacitación).
• Compromiso con las partes interesadas del parque y representantes comerciales.</t>
  </si>
  <si>
    <t>• Identificar la ubicación y el tamaño más adecuados de los servicios públicos, las carreteras y las unidades técnicas, como las plantas y operaciones de tratamiento de desechos y aguas residuales, y los sistemas de potencia y energía.
• Identificar la ubicación más adecuada para las áreas comunes de recolección de desechos y a nivel del parque.
• Identificar la(s) ubicación(es) más adecuada(s) de los talleres comunes de mantenimiento y reparación.
• Identificar la ubicación más adecuada a nivel del parque y las instalaciones comunes de seguridad y respuesta a emergencias.
• Identificar la ubicación y el tamaño más adecuados de las zonas de amortiguamiento.
• Identificar los tipos y la ubicación más adecuada de las instalaciones comunes para empleados e inquilinos.</t>
  </si>
  <si>
    <t>Seguimiento y gestión de riesgos</t>
  </si>
  <si>
    <t>La entidad administradora del parque mantiene un sistema de monitoreo, rastreando:
• Progreso en el desempeño ambiental, social y económico a nivel de parque.
• Factores de riesgo críticos y respuestas relacionadas, al menos para:   
    o Puntos de riesgo donde la liberación accidental de efluentes venenosos sólidos, líquidos y gaseosos, incluso durante el transporte y la eliminación cuando existe la posibilidad de peligro de incendio; y
    o Riesgos de desastres naturales aplicables (por ejemplo, terremotos)</t>
  </si>
  <si>
    <t>• Identificar y revisar riesgos críticos para el parque industrial y sus empresas en probabilidad e impacto.
• Clúster de empresas en función de su perfil de riesgo (por ejemplo, olor, ruido, explosión, incendio, suelo, emisiones al aire, contaminación del agua).
• Revisar los riesgos de ubicación conjunta de la industria.</t>
  </si>
  <si>
    <t>Cuando sea necesario, la administración del parque cuenta con un plan para reaccionar ante posibles impactos negativos debido a los riesgos del cambio climático (olas de calor y sequías, tormentas e inundaciones). Todas las necesidades de adaptación de infraestructura y servicios están identificadas y preparadas para que el polígono industrial se proteja contra los riesgos del cambio climático y los posibles daños.</t>
  </si>
  <si>
    <t>• Identificar posibles impactos negativos debido a los riesgos del cambio climático.
• Identificar las necesidades de adaptación de infraestructura y servicios e incorporarlas al concepto y plan maestro del PEI.</t>
  </si>
  <si>
    <t>La entidad administradora del parque cuenta con un sistema de funcionamiento para cumplir con las reglamentaciones locales/nacionales y los estándares internacionales aplicables al parque industrial. La administración del parque informa el cumplimiento por parte de las empresas residentes, incluida la información de cumplimiento que las empresas comparten con la entidad administradora del parque.</t>
  </si>
  <si>
    <t>Sujeto a las regulaciones locales/nacionales.</t>
  </si>
  <si>
    <t>Planificación y zonificación</t>
  </si>
  <si>
    <t>Se ha desarrollado un Plan Maestro (o documento de planificación equivalente) para cualquier parque industrial nuevo y existente y se revisa periódicamente (y se actualiza si es necesario), incluidos los siguientes elementos centrales:
• Estudio de selección de sitios basado en varios análisis de riesgo; infraestructura esencial y eficiente, servicios públicos y red de transporte; cuestiones ambientales y sociales; zonificación de terrenos de parques internos; zona de amortiguamiento alrededor del parque; procedimiento para ubicar industrias de alto riesgo de manera segura; y agrupar industrias sinérgicas.
• Integración en el Plan Maestro de los requisitos relevantes especificados en estos puntos de referencia internacionales PEI que tienen implicaciones espaciales.</t>
  </si>
  <si>
    <t>• Identificar la infraestructura, los servicios públicos y la red de transporte esenciales y eficientes.
• Identificar la zonificación de terrenos para parques internos más adecuada (paso 6 de la planificación conceptual del PEI).
• Identificar la ubicación y el tamaño más adecuados de las zonas de amortiguamiento.
• Identificar la ubicación más adecuada de las industrias de alto riesgo y las industrias sinérgicas de clúster.</t>
  </si>
  <si>
    <t>GESTIÓN DEL PARQUE: Indicadores de desempeño</t>
  </si>
  <si>
    <t>El 100% de las empresas en el parque industrial han firmado un contrato de residencia/carta del parque/código de conducta (dependiendo de lo que sea legalmente vinculante para las empresas del parque según la legislación existente en el país); y de gestiones legales adicionales que facultan a la entidad administradora del parque para cumplir con sus responsabilidades y tareas, asi como cobrar tarifas (a veces incluidas en tarifas de alquiler) por servicios comunes. Esto puede incluir tarifas transparentes por servicios relacionados con el logro de los objetivos de rendimiento del PEI.</t>
  </si>
  <si>
    <t>Sin implicaciones específicas para el uso del suelo</t>
  </si>
  <si>
    <t>Al menos el 75% de las empresas residentes indican satisfacción con respecto a la provisión de servicios e infraestructura común por parte de la entidad administradora del parque (o agencia alternativa, en su caso).</t>
  </si>
  <si>
    <t>Al menos cada 6 meses, la entidad administradora del parque monitorea y prepara informes consolidados sobre el logro de los valores objetivo (como se documenta en este marco) para abarcar lo siguiente:
• Rendimiento ambiental;
• Desempeño social;
• Desempeño económico; y
• Gestión de riesgos críticos a nivel de parque.</t>
  </si>
  <si>
    <t>MEDIO AMBIENTE: requisitos previos de PEI ("lo que debe tener para PEI")</t>
  </si>
  <si>
    <t>Gestión y seguimiento</t>
  </si>
  <si>
    <t>La entidad administradora del parque opera un sistema de administración ambiental/energético en línea con estándares certificados internacionalmente, monitorea el desempeño del parque y apoya a las empresas residentes en el mantenimiento de sus propios sistemas de administración a nivel de empresa.</t>
  </si>
  <si>
    <t>Energía</t>
  </si>
  <si>
    <t>Existen programas y documentos de soporte para mejorar la eficiencia energética de las empresas residentes, especialmente para el 50 por ciento superior de las empresas que consumen energía en el parque.</t>
  </si>
  <si>
    <t>• Agrupar las principales empresas consumidoras de energía en el plan conceptual PEI.
• Permitir la ubicación conjunta de empresas intensivas en energía, muy cerca del generador de energía.
• Identificar corredores de servicios que permitan intercambios energéticos potenciales entre empresas intensivas en energía y generadores de energía.</t>
  </si>
  <si>
    <t>Se ha implementado una estrategia de recuperación de calor industrial para investigar oportunidades de recuperación de calor y energía para las principales empresas consumidoras de energía del parque. (Por lo general, estas son empresas que individualmente consumen al menos 10-20 por ciento del consumo total de energía a nivel de empresa).</t>
  </si>
  <si>
    <t>• Agrupar las principales empresas consumidoras de energía en el plan conceptual PEI (incluidas las empresas que emiten grandes cantidades de calor residual).
• Permitir la ubicación conjunta de empresas intensivas en energía y usuarios potenciales de calor residual, muy cerca del generador de energía.
• Identificar corredores de servicio para permitir posibles intercambios de calor entre empresas intensivas en energía.</t>
  </si>
  <si>
    <t>Agua</t>
  </si>
  <si>
    <t>La entidad administradora del parque cuenta con planes demostrables y (preferiblemente) con evidencia documentada previa para aumentar la reutilización del agua en el corto y mediano plazo. Esto se lograría mediante la reutilización de efluentes industriales o mediante la recolección de agua de lluvia/aguas pluviales.</t>
  </si>
  <si>
    <t>• Identificar la ubicación más adecuada de la instalación de agua de alimentación de la industria en el parque industrial (por ejemplo, recinto de servicios públicos).
• Permitir la ubicación conjunta de empresas intensivas en agua en las proximidades de las instalaciones de agua.
• Permitir la ubicación conjunta de la instalación de energía con la instalación de agua de alimentación de la industria.
• Identificar corredores de servicio en el parque industrial para permitir tuberías potenciales para el intercambio de agua entre las instalaciones de agua de alimentación de la industria, las empresas intensivas en agua/energía, el océano, el tratamiento de aguas residuales, el punto de acceso a las aguas subterráneas.</t>
  </si>
  <si>
    <t>El cambio climático y el medio ambiente natural</t>
  </si>
  <si>
    <t>Se establece un programa para monitorear, mitigar y/o minimizar las emisiones de GEI, tales como dióxido de carbono (CO2), metano (CH4), óxido de nitrógeno (NOx), etc. Hay pruebas claras de las medidas adoptadas para introducir actividades de mitigación.</t>
  </si>
  <si>
    <t>La entidad administradora del parque cuenta con un plan para evaluar los impactos ambientales operativos y tiene como objetivo limitar el impacto en los servicios ecosistémicos locales prioritarios.</t>
  </si>
  <si>
    <t>MEDIO AMBIENTE: Indicadores de desempeño</t>
  </si>
  <si>
    <t>Al menos el 40 % de las empresas residentes con más de 250 empleados cuentan con un sistema de gestión ambiental/energético que cumple con los estándares certificados internacionalmente.</t>
  </si>
  <si>
    <t>Al menos el 90% de las instalaciones compartidas del parque y el consumo de energía de las empresas cuentan con sistemas de medición y monitoreo.</t>
  </si>
  <si>
    <t>El uso total de energía renovable en el parque industrial es igual o mayor que la combinación energética nacional promedio anual.</t>
  </si>
  <si>
    <t>Identifique las ubicaciones adecuadas para las instalaciones de energía renovable en el parque industrial con las condiciones más favorables (por ejemplo, sol, viento, geotermia).</t>
  </si>
  <si>
    <t>La entidad administradora del parque establece y trabaja para lograr metas ambiciosas (más allá de las normas de la industria) de intensidad máxima de carbono (kilogramos máximos de dióxido de carbono equivalente (kg CO2-eq) / kilovatio hora (kWh) para el parque y sus empresas. Las metas deben establecerse a corto , mediano y largo plazo, en línea con las normas locales y los puntos de referencia del sector de la industria.</t>
  </si>
  <si>
    <t>La entidad administradora del parque establece y trabaja para lograr objetivos ambiciosos de máxima intensidad energética por unidad de producción (kWh/$ de facturación) para el parque y sus residentes. Se deben establecer objetivos a corto, mediano y largo plazo, de acuerdo con las normas locales y los puntos de referencia del sector industrial.</t>
  </si>
  <si>
    <t>El 100% de la demanda total de agua de las empresas en el parque industrial no tiene impactos negativos significativos en las fuentes de agua locales o las comunidades locales.</t>
  </si>
  <si>
    <t>Identificar fuentes de agua sostenibles para satisfacer la demanda de agua e incorporar las instalaciones/infraestructuras requeridas en el plan conceptual del PEI.</t>
  </si>
  <si>
    <t>Al menos el 95% de las aguas residuales industriales generadas por el parque industrial y sus empresas se tratan según los estándares ambientales apropiados.</t>
  </si>
  <si>
    <t>• Identificar la ubicación adecuada para las instalaciones de afluentes/ reciclaje de aguas en el parque industrial (p.ej. precinto de servicios)
• Permitir la ubicación de empresas que utilizan agua de manera intesiva, en las proximidades de las instalaciones de reciclaje de agua.
• Identificar potenciales corredores de servicios en el parque industrial para canalizar el intercambio de aguas entre las fuentes de agua con las empresas que la utilizan de manera intensiva, el océano, la planta de tratamiento de aguas residuales, el punto de acceso a las aguas subterráneas.</t>
  </si>
  <si>
    <t>Al menos el 50% del total de las aguas residuales industriales de las empresas del parque se reutilizan de manera responsable dentro o fuera del parque industrial.</t>
  </si>
  <si>
    <t>• Identificar la ubicación adecuada para las instalaciones de fuentes de agua/reciclaje de agua en el parque industrial (p. ej., recinto de servicios públicos).
• Permitir la ubicación cercana de empresas que utilizan agua de manera intensivas en las proximidades de las instalaciones de reciclaje de agua.
• Permitir la ubicación de las instalaciones de energía de manera cercana con las fuentes de agua industrial / reciclaje de aguas.
•Identificar potenciales corredores de servicios en el parque industrial para canalizar el intercambio de aguas entre las fuentes de agua y las empresas que la utilizan de manera intensiva, el océano, la planta de tratamiento de aguas residuales y el punto de acceso a las aguas subterráneas.</t>
  </si>
  <si>
    <t>Residuos y uso de materiales</t>
  </si>
  <si>
    <t>Al menos el 20% de los residuos sólidos generados por las empresas son reutilizados por otras empresas, comunidades vecinas o municipios.</t>
  </si>
  <si>
    <t>• Permitir la ubicación cercana de empresas sinérgicas y empresas de procesamiento de residuos.
• Identificar corredores de servicio y nodos de transporte para permitir posibles movimientos de intercambio de residuos/subproductos.</t>
  </si>
  <si>
    <t>El 100% de las empresas del parque manipulan, almacenan, transportan y disponen adecuadamente los materiales tóxicos y peligrosos.</t>
  </si>
  <si>
    <t>• Identificar la(s) ubicación(es) adecuada(s) para la instalación centralizada de recolección de desechos peligrosos en el parque.</t>
  </si>
  <si>
    <t>Menos del 50% de los residuos generados por las empresas del parque industrial van a vertederos.</t>
  </si>
  <si>
    <t>• Identificar la(s) ubicación(es) adecuada(s) para empresas de procesamiento y reciclaje de residuos dentro y fuera del parque industrial.
• Identificar corredores de servicio y nodos de transporte para permitir posibles intercambios de residuos.</t>
  </si>
  <si>
    <t>Al menos el 5 % del espacio abierto del parque se utiliza para la flora y la fauna autóctonas.</t>
  </si>
  <si>
    <t>Identificar la(s) ubicación(es) posible(s) para conservar conservación de flora y fauna autóctona.</t>
  </si>
  <si>
    <t>Al menos el 50 % de las empresas en el parque tienen estrategias de prevención de la contaminación y reducción de emisiones para reducir la intensidad y el flujo masivo de contaminación/liberación de emisiones más allá de las regulaciones nacionales.</t>
  </si>
  <si>
    <t>Al menos el 30% de los mayores contaminadores en parques industriales cuentan con un marco de gestión de riesgos que: (a) identifica los aspectos que tienen un impacto en el medio ambiente y; (b) asignar un nivel de importancia a cada aspecto ambiental.</t>
  </si>
  <si>
    <t>• Identificar  y revisar riesgos críticos para el parque industrial y sus empresas, en probabilidad e impacto.
• Clúster de empresas en función de su perfil de riesgo (por ejemplo, olor, ruido, explosión, incendio, suelo, emisiones al aire, contaminación del agua).
• Revisar los riesgos de ubicación conjunta de la industria.</t>
  </si>
  <si>
    <t>SOCIAL: requisitos previos de PEI ("lo que debe tener para PEI")</t>
  </si>
  <si>
    <t>Sistemas de gestión social</t>
  </si>
  <si>
    <t>Existe personal dedicado (como parte de la entidad administradora del parque) para planificar y administrar los estándares de calidad social.</t>
  </si>
  <si>
    <t>Infraestructura social</t>
  </si>
  <si>
    <t>La infraestructura social primaria esencial ha sido incluida adecuadamente en el plan maestro y está operando a plena capacida en el parque.</t>
  </si>
  <si>
    <t>Identificar tipos de infraestructura social primaria y su adecuada ubicación en el parque industrial o sus proximidades, y que faciliten y fomenten el empleo de las mujeres. Por ejemplo, baños públicos (para hombres y mujeres), fuentes de agua potable, provisión de cafeterías al alcance de los empleados, áreas recreativas y programas de cuidado infantil.</t>
  </si>
  <si>
    <t>SOCIALES: Indicadores de desempeño</t>
  </si>
  <si>
    <t>Al menos el 75 % de todas las empresas del parque industrial con más de 250 empleados cuentan con un sistema de gestión de Seguridad y Salud Ocupacional que funciona correctamente.</t>
  </si>
  <si>
    <t>El 100% de las quejas recibidas por la entidad administradora del parque son atendidas dentro de los 90 días.</t>
  </si>
  <si>
    <t>Al menos el 60% de las quejas recibidas por la entidad administradora del parque se resuelven.</t>
  </si>
  <si>
    <t>Al menos el 75% de todas las empresas del parque industrial con más de 250 empleados cuentan con un sistema de código de conducta para atender las quejas.</t>
  </si>
  <si>
    <t>Al menos el 75% de todas las empresas del parque industrial con más de 250 empleados cuentan con un sistema de prevención y respuesta al acoso.</t>
  </si>
  <si>
    <t>Al menos el 80% de los empleados encuestados reportan satisfacción con la infraestructura social.</t>
  </si>
  <si>
    <t>Identificar tipos de infraestructura social primaria y su adecuada ubicación en el parque industrial (por ejemplo, tiendas locales, restaurantes/cafeterías, áreas recreativas, instalaciones médicas, bancos, oficinas postales e instalaciones de emergencia contra incendios).</t>
  </si>
  <si>
    <t>El 100% de los problemas informados sobre seguridad y protección se abordan adecuadamente dentro de los 30 días.</t>
  </si>
  <si>
    <t>El 75% de las empresas del parque industrial con más de 250 empleados cuentan con un programa de formación y desarrollo vocacional/de competencias.</t>
  </si>
  <si>
    <t>Identificar la(s) ubicación(es) potencial(es) para el centro de capacitación vocacional/habilidades en el parque industrial, y que facilite y fomente el desarrollo de habilidades de las mujeres.</t>
  </si>
  <si>
    <t>Al menos el 20% de la fuerza laboral femenina se beneficia de la infraestructura/programas de apoyo disponibles para el desarrollo de habilidades.</t>
  </si>
  <si>
    <t>Igual al punto anterior</t>
  </si>
  <si>
    <t>Alcance de la comunidad local</t>
  </si>
  <si>
    <t>Al menos el 80% de los miembros de la comunidad encuestados están satisfechos con el diálogo comunitario.</t>
  </si>
  <si>
    <t>Identificar la ubicación potencial del centro de reuniones del parque industrial (p. ej., para albergar reuniones de partes interesadas y participación de la comunidad en el parque).</t>
  </si>
  <si>
    <t>Más del 80 por ciento de los miembros de la comunidad encuestados consideran positivas al menos dos actividades de divulgación que implementa anualmente la entidad administradora del parque.</t>
  </si>
  <si>
    <t>ECONÓMICO: requisitos previos de PEI ("debe tener para PEI")</t>
  </si>
  <si>
    <t>Generación de empleo</t>
  </si>
  <si>
    <t>La entidad administradora del parque cuenta con planes para generar nunmeros determindos de empleos y tipos específicos (incluyendo diversidad e inclusión) en línea con los objetivos del gobierno.</t>
  </si>
  <si>
    <t>Promoción de negocios locales y pymes</t>
  </si>
  <si>
    <t>La entidad administradora del parque permite y promueve el establecimiento de PYMES que brindan servicios y agregan valor a los residentes del parque.</t>
  </si>
  <si>
    <t>Identificar la(s) ubicación(es) óptima(s) para las PYME (p. ej., un recinto específico dedicado a las PYME) y las infraestructuras de apoyo (p. ej., edificios de alquiler adaptados a sus necesidades)</t>
  </si>
  <si>
    <t>Creación de valor económico</t>
  </si>
  <si>
    <t>Se ha llevado a cabo un estudio de demanda y viabilidad del mercado, respaldado por un plan de negocios, para ofertas específicas de servicios e infraestructura "verde" para justificar la planificación e implementación en el parque industrial.</t>
  </si>
  <si>
    <t>• Identificar ubicaciones adecuadas para infraestructuras "verdes".
• Identificar corredores de servicio y nodos de transporte para permitir el movimiento de materiales/agua/energía.</t>
  </si>
  <si>
    <t>Supervisado por la entidad de gestión del parque, el parque industrial cumple con los objetivos gubernamentales relevantes, incluida la inversión directa nacional y extranjera y los ingresos fiscales.</t>
  </si>
  <si>
    <t>ECONÓMICO: Indicadores de desempeño</t>
  </si>
  <si>
    <t>Al menos el 60% del total de trabajadores empleados en el parque industrial vive dentro de la distancia de desplazamiento diario.</t>
  </si>
  <si>
    <t>Identificar la(s) ubicación(es) adecuada(s) de vivienda/alojamiento para las personas que trabajan en el parque industrial (por ejemplo, que se encuentren dentro de la distancia de desplazamiento diario).</t>
  </si>
  <si>
    <t>Al menos el 25 % del total de trabajadores de la empresa en el parque industrial están empleados a través de empleo directo (es decir, no están empleados sobre la base de una tarifa por producción o proporcionados a través de una empresa proveedora de mano de obra) y contratos permanentes.</t>
  </si>
  <si>
    <t>Promoción del comercio local y las pymes</t>
  </si>
  <si>
    <t>Al menos el 25 % de las empresas residentes recurren a proveedores de productos o servicios locales para, al menos, el 80 % del valor total de sus adquisiciones.</t>
  </si>
  <si>
    <t>Identificar corredores de servicios y nodos de transporte para abastecer de manera eficiente a las empresas arrendatarias por parte de proveedores locales.</t>
  </si>
  <si>
    <t>Al menos el 90% del valor total de adquisición de la entidad administradora del parque es suministrado por empresas o proveedores de servicios locales.</t>
  </si>
  <si>
    <t>Identificar corredores de servicio y nodos de transporte para abastecer eficientemente la gestión del parque por parte de proveedores locales.</t>
  </si>
  <si>
    <t>En promedio, la tasa de ocupación del espacio disponible para las empresas residentes fue &gt;50% en los últimos 5 años.</t>
  </si>
  <si>
    <t>Aplicar el desarrollo por etapas del parque industrial de acuerdo con las demandas de la industria de lotes de terreno y espacio de construcción.</t>
  </si>
  <si>
    <t>GRÁFICOS QUE MUESTRAN EL DESEMPEÑO DEL PARQUE CONTRA EL MARCO INTERNACIONAL PEI</t>
  </si>
  <si>
    <t>Categorías de evaluación</t>
  </si>
  <si>
    <t>RENDIMIENTO ACTUAL: Número de puntos de referencia</t>
  </si>
  <si>
    <t xml:space="preserve">Sí </t>
  </si>
  <si>
    <t>Parcialmente</t>
  </si>
  <si>
    <t>No</t>
  </si>
  <si>
    <t>Por confirmar</t>
  </si>
  <si>
    <t>No aplica</t>
  </si>
  <si>
    <t>Gestión del parque</t>
  </si>
  <si>
    <t>Rendimiento ambiental</t>
  </si>
  <si>
    <t>Rendimiento social</t>
  </si>
  <si>
    <t>Rendimiento económico</t>
  </si>
  <si>
    <t>Rendimiento global</t>
  </si>
  <si>
    <t>Parque Industrial</t>
  </si>
  <si>
    <t>% de puntos de referencia PEI aplicables cumplidos según el Marco Internacional PEI (ONUDI, WBG, GIZ (2017)</t>
  </si>
  <si>
    <t>Rendimiento Actual</t>
  </si>
  <si>
    <t>Rendimiento previsto al final del PGPEI</t>
  </si>
  <si>
    <t>Potencial de mejora</t>
  </si>
  <si>
    <t>Cuenta "Sí"</t>
  </si>
  <si>
    <t>Puntos de referencia totales excl. "No aplica"</t>
  </si>
  <si>
    <t>% de puntos de referencia aplicables cumplidos</t>
  </si>
  <si>
    <t>Cuenta "Por confirmar"</t>
  </si>
  <si>
    <t>REVISAR EL INTERÉS DE LA INDUSTRIA PARA INSTALARSE EN UN PARQUE INDUSTRIAL</t>
  </si>
  <si>
    <t>El desarrollo completo de un parque industrial, normalmente, lleva mucho tiempo (por ejemplo, de 10 a 30 años). Como resultado, a menudo existe incertidumbre durante la fase de desarrollo con respecto a los tipos de industrias que potencialmente se ubicarán en el futuro parque industrial.</t>
  </si>
  <si>
    <t>Este es el caso de muchos parques industriales; por lo tanto, se necesita la máxima flexibilidad en los procesos de planificación y desarrollo del parque industrial.</t>
  </si>
  <si>
    <t>El potencial para el desarrollo industrial y comercial en los parques industriales está determinado varios factores, que incluyen la disponibilidad de terrenos y servicios adecuados, nodos de transporte, comunicaciones, mano de obra, proximidad a los mercados e infraestructura.</t>
  </si>
  <si>
    <t>La demanda de terrenos en parques industriales suele ser una "demanda derivada" de los niveles, actuales y esperados, de la actividad económica a nivel nacional, regional y local; debido a ello, algunos determinantes de la demanda incluyen:</t>
  </si>
  <si>
    <t>• Número y área de ventas de terrenos en la proximidad del parque industrial;</t>
  </si>
  <si>
    <t>• Precio relativo de terrenos en parque industrial;</t>
  </si>
  <si>
    <t>• Acceso a servicios, transporte y corredores;</t>
  </si>
  <si>
    <t>• Zonificación (industrial, industria ligera, comercial o minorista); y</t>
  </si>
  <si>
    <t>• Oportunidades de agrupamiento y aprovechamiento de sinergias.</t>
  </si>
  <si>
    <t>REVISAR DEMANDAS DE SUELO INDUSTRIAL</t>
  </si>
  <si>
    <t>La discusión sobre la demanda (potencial) de suelo industrial para parques industriales puede guiarse por las siguientes preguntas:</t>
  </si>
  <si>
    <t>• Hacer un balance de los estudios disponibles para comprender la demanda de suelo industrial en la región donde se encuentra el parque industrial</t>
  </si>
  <si>
    <t>• ¿Cuáles son las principales características favorables del parque industrial para atraer nuevas empresas, ahora y en el futuro?</t>
  </si>
  <si>
    <t>• ¿Cuales son los sectores industriales con probabilidades de trasladarse al parque industrial o a la región?</t>
  </si>
  <si>
    <t>La siguiente tabla se puede utilizar para priorizar los sectores de la industria luego de las discusiones con la administración del parque y la evaluación de los estudios disponibles de demanda:</t>
  </si>
  <si>
    <t>La tabla proporciona una revisión de las industrias manufactureras en base a la Clasificación Industrial Internacional Uniforme (CIIU revisión 4).</t>
  </si>
  <si>
    <t>Clasificación Industrial Internacional Uniforme (CIIU)</t>
  </si>
  <si>
    <t>Enumere las empresas que ya operan en el parque industrial</t>
  </si>
  <si>
    <t>Comentarios / detalles disponibles</t>
  </si>
  <si>
    <t>¿Prioridad de la gestión de parques industriales para atraer subsector?</t>
  </si>
  <si>
    <t>Probabilidad de ubicarse en el parque industrial</t>
  </si>
  <si>
    <t>Nombre(s) de la(s) nueva(s) empresa(s) arrendataria(s) ya identificada(s) (si corresponde)</t>
  </si>
  <si>
    <t>¿Cuáles son los beneficios económicos anticipados y la creación de empleo de la(s) nueva(s) empresa(s) arrendataria(s)?</t>
  </si>
  <si>
    <t>¿Cuáles son las características favorables del PI al adaptarse a subsectores/empresas?</t>
  </si>
  <si>
    <t>¿Cuáles son los riesgos potenciales al dar acceso a un subsector/empresa en el PI?</t>
  </si>
  <si>
    <t xml:space="preserve">http://unstats.un.org/unsd/cr/registry/regcst.asp?Cl=27 </t>
  </si>
  <si>
    <t>División CIIU</t>
  </si>
  <si>
    <t>Grupo CIIU</t>
  </si>
  <si>
    <t>Sección C - Fabricación</t>
  </si>
  <si>
    <t>10 - Fabricación de productos alimenticios</t>
  </si>
  <si>
    <t>101 - Elaboración y conservación de carne</t>
  </si>
  <si>
    <t>102 - Elaboración y conservación de pescados, crustáceos y moluscos</t>
  </si>
  <si>
    <t>103 - Procesado y conservación de frutas y verduras.</t>
  </si>
  <si>
    <t>104 - Fabricación de aceites y grasas vegetales y animales</t>
  </si>
  <si>
    <t>105 - Fabricación de productos lácteos</t>
  </si>
  <si>
    <t>106 - Fabricación de productos de molinería, almidones y productos de almidón</t>
  </si>
  <si>
    <t>107 - Fabricación de otros productos alimenticios.</t>
  </si>
  <si>
    <t>108 - Fabricación de alimentos preparados para animales.</t>
  </si>
  <si>
    <t>11 - Fabricación de bebidas</t>
  </si>
  <si>
    <t>110 - Fabricación de bebidas</t>
  </si>
  <si>
    <t>12 - Fabricación de productos de tabaco</t>
  </si>
  <si>
    <t>120 - Fabricación de productos de tabaco</t>
  </si>
  <si>
    <t>13 - Fabricación de textiles</t>
  </si>
  <si>
    <t>131 - Hilatura, tejeduría y acabado de textiles</t>
  </si>
  <si>
    <t>139 - Fabricación de otros textiles</t>
  </si>
  <si>
    <t>14 - Fabricación de prendas de vestir</t>
  </si>
  <si>
    <t>141 - Fabricación de prendas de vestir, excepto prendas de piel</t>
  </si>
  <si>
    <t>142 - Fabricación de artículos de piel</t>
  </si>
  <si>
    <t>143 - Fabricación de prendas de vestir de punto y ganchillo</t>
  </si>
  <si>
    <t>15 - Fabricación de cuero y productos relacionados.</t>
  </si>
  <si>
    <t>151 - Curtido y adobo de cuero; fabricación de maletas, bolsos, artículos de talabartería y arneses; adobo y teñido de pieles</t>
  </si>
  <si>
    <t>152 - Fabricación de calzado</t>
  </si>
  <si>
    <t>16 - Fabricación de madera y de productos de madera y corcho, excepto muebles; fabricación de artículos de paja y materiales trenzables</t>
  </si>
  <si>
    <t>161 - Aserrado y cepillado de madera</t>
  </si>
  <si>
    <t>162 -Fabricación de productos de madera, corcho, paja y materiales trenzables</t>
  </si>
  <si>
    <t>17 - Fabricación de papel y productos de papel.</t>
  </si>
  <si>
    <t>170 - Fabricación de papel y productos de papel.</t>
  </si>
  <si>
    <t>18 - Impresión y reproducción de medios grabados</t>
  </si>
  <si>
    <t>181 - Actividades de imprenta y de servicios relacionadas con la imprenta</t>
  </si>
  <si>
    <t>182 - Reproducción de medios grabados</t>
  </si>
  <si>
    <t>19 - Fabricación con coque y productos refinados del petróleo</t>
  </si>
  <si>
    <t>191 - Fabricación de productos de horno de coque.</t>
  </si>
  <si>
    <t>192 - Fabricación de productos refinados del petróleo.</t>
  </si>
  <si>
    <t>20 -Fabricación de productos químicos y productos químicos.</t>
  </si>
  <si>
    <t>201 - Fabricación de productos químicos básicos, fertilizantes y compuestos nitrogenados, plásticos y caucho sintético en formas primarias</t>
  </si>
  <si>
    <t>202 - Fabricación de otros productos químicos</t>
  </si>
  <si>
    <t>203 - Fabricación de fibras artificiales</t>
  </si>
  <si>
    <t>21 - Fabricación de productos farmacéuticos básicos y preparados farmacéuticos</t>
  </si>
  <si>
    <t>210 - Fabricación de productos farmacéuticos, químicos medicinales y botánicos.</t>
  </si>
  <si>
    <t>22 - Fabricación de productos de caucho y plástico</t>
  </si>
  <si>
    <t>221 - Fabricación de productos de caucho.</t>
  </si>
  <si>
    <t>222 - Fabricación de productos de plástico</t>
  </si>
  <si>
    <t>23 - Fabricación de otros productos minerales no metálicos</t>
  </si>
  <si>
    <t>231 - Fabricación de vidrio y productos de vidrio.</t>
  </si>
  <si>
    <t>239 - Fabricación de productos minerales no metálicos n.c.o.p.</t>
  </si>
  <si>
    <t>24 - Fabricación de metales básicos</t>
  </si>
  <si>
    <t>241 - Fabricación de productos básicos de hierro y acero.</t>
  </si>
  <si>
    <t>242 - Fabricación de metales básicos preciosos y otros metales no ferrosos</t>
  </si>
  <si>
    <t>243 - Fundición de metales</t>
  </si>
  <si>
    <t>25 - Fabricación de productos elaborados de metal, excepto maquinaria y equipo</t>
  </si>
  <si>
    <t>251 - Fabricación de productos metálicos estructurales, tanques, depósitos y generadores de vapor</t>
  </si>
  <si>
    <t>252 - Fabricación de armas y municiones</t>
  </si>
  <si>
    <t>259 - Fabricación de otros productos metálicos elaborados; actividades de servicios de metalurgia</t>
  </si>
  <si>
    <t>26 - Fabricación de productos informáticos, electrónicos y ópticos.</t>
  </si>
  <si>
    <t>261 - Fabricación de componentes electrónicos y placas</t>
  </si>
  <si>
    <t>262 - Fabricación de computadoras y equipos periféricos.</t>
  </si>
  <si>
    <t>263 - Fabricación de equipos de comunicación.</t>
  </si>
  <si>
    <t>264 - Fabricación de productos electrónicos de consumo.</t>
  </si>
  <si>
    <t xml:space="preserve">265 - Fabricación de equipos de medición, prueba, navegación y control; relojes </t>
  </si>
  <si>
    <t>266 - Fabricación de equipos de irradiación, electro médicos y electro terapéuticos</t>
  </si>
  <si>
    <t>267 - Fabricación de instrumentos ópticos y equipo fotográfico.</t>
  </si>
  <si>
    <t>268 - Fabricación de soportes magnéticos y ópticos.</t>
  </si>
  <si>
    <t>27 - Fabricación de equipos eléctricos</t>
  </si>
  <si>
    <t>271 - Fabricación de motores eléctricos, generadores, transformadores y aparatos de distribución y control de electricidad</t>
  </si>
  <si>
    <t>272 - Fabricación de pilas y acumuladores</t>
  </si>
  <si>
    <t>273 - Fabricación de cableado y dispositivos de cableado.</t>
  </si>
  <si>
    <t>274 - Fabricación de equipos de iluminación eléctrica.</t>
  </si>
  <si>
    <t>275 - Fabricación de electrodomésticos</t>
  </si>
  <si>
    <t>279 - Fabricación de otros equipos eléctricos.</t>
  </si>
  <si>
    <t>28 - Fabricación de maquinaria y equipo n.c.o.p</t>
  </si>
  <si>
    <t>281 - Fabricación de maquinaria de uso general</t>
  </si>
  <si>
    <t>282 - Fabricación de maquinaria para fines especiales</t>
  </si>
  <si>
    <t>29 - Fabricación de vehículos de motor, remolques y semirremolques</t>
  </si>
  <si>
    <t>291 - Fabricación de vehículos de motor</t>
  </si>
  <si>
    <t>292 - Fabricación de carrocerías (carrocerías) para vehículos de motor; fabricación de remolques y semirremolques</t>
  </si>
  <si>
    <t>293 - Fabricación de partes y accesorios para vehículos automotores.</t>
  </si>
  <si>
    <t>30 - Fabricación de otros equipos de transporte.</t>
  </si>
  <si>
    <t>301 - Construcción de naves y barcos.</t>
  </si>
  <si>
    <t>302 - Fabricación de locomotoras y material rodante ferroviario</t>
  </si>
  <si>
    <t>303 - Fabricación de aeronaves y naves espaciales y maquinaria relacionada</t>
  </si>
  <si>
    <t>304 - Fabricación de vehículos militares de combate.</t>
  </si>
  <si>
    <t>309 - Fabricación de equipos de transporte n.c.o.p.</t>
  </si>
  <si>
    <t>31 -Fabricación de muebles</t>
  </si>
  <si>
    <t>310 - Fabricación de muebles</t>
  </si>
  <si>
    <t>32 - Otras manufacturas</t>
  </si>
  <si>
    <t>321 - Fabricación de artículos de joyería, bisutería y artículos conexo</t>
  </si>
  <si>
    <t>322 - Fabricación de instrumentos musicales.</t>
  </si>
  <si>
    <t>323 - Fabricación de artículos deportivos.</t>
  </si>
  <si>
    <t>324 - Fabricación de juegos y juguetes.</t>
  </si>
  <si>
    <t>325 - Fabricación de instrumentos y suministros médicos y dentales.</t>
  </si>
  <si>
    <t>329 - Otras manufacturas n.c.o.p.</t>
  </si>
  <si>
    <t>Sección D - Suministro de electricidad, gas, vapor y aire acondicionado</t>
  </si>
  <si>
    <t>35 - Suministro de electricidad, gas, vapor y aire acondicionado</t>
  </si>
  <si>
    <t>351 - Generación, transmisión y distribución de energía eléctrica</t>
  </si>
  <si>
    <t>352 - Fabricación de gas; distribución de combustibles gaseosos por red</t>
  </si>
  <si>
    <t>353 - Suministro de vapor y aire acondicionado</t>
  </si>
  <si>
    <t>Sección E - Abastecimiento de agua; alcantarillado, gestión de residuos y actividades de remediación</t>
  </si>
  <si>
    <t>36 - Captación, tratamiento y suministro de agua</t>
  </si>
  <si>
    <t>360 - Captación, tratamiento y suministro de agua</t>
  </si>
  <si>
    <t>37 - Alcantarillado</t>
  </si>
  <si>
    <t>370 - Alcantarillado</t>
  </si>
  <si>
    <t>38 - Actividades de recolección, tratamiento y eliminación de desechos; recuperación de materiales</t>
  </si>
  <si>
    <t>381 - Colección de basura</t>
  </si>
  <si>
    <t>382 - Tratamiento y eliminación de residuos</t>
  </si>
  <si>
    <t>383 - Recuperación de materiales</t>
  </si>
  <si>
    <t>39 - Actividades de remediación y otros servicios de gestión de residuos</t>
  </si>
  <si>
    <t>390 - Actividades de remediación y otros servicios de gestión de residuos</t>
  </si>
  <si>
    <t>Sección F - Construcción</t>
  </si>
  <si>
    <t>41 - Construcción de edificios</t>
  </si>
  <si>
    <t>410 - Construcción de edificios</t>
  </si>
  <si>
    <t>42 - Ingeniería civil</t>
  </si>
  <si>
    <t>421 - Construcción de carreteras y vías férreas</t>
  </si>
  <si>
    <t>422 - Construcción de proyectos de servicios públicos.</t>
  </si>
  <si>
    <t>429 - Construcción de otros proyectos de ingeniería civil</t>
  </si>
  <si>
    <t>43 - Actividades de construcción especializada</t>
  </si>
  <si>
    <t>431 - Demolición y preparación del sitio.</t>
  </si>
  <si>
    <t>432 - Instalaciones eléctricas, de fontanería y otras actividades de construcción</t>
  </si>
  <si>
    <t>433 - Finalización y acabado de edificios.</t>
  </si>
  <si>
    <t>439 - Otras actividades de construcción especializada</t>
  </si>
  <si>
    <t>Sección G - Comercio al por mayor y al por menor; reparación de vehículos de motor y motocicletas</t>
  </si>
  <si>
    <t>45 - Comercio al por mayor y al por menor y reparación de vehículos de motor y motocicletas</t>
  </si>
  <si>
    <t>451 - Venta de vehículos de motor</t>
  </si>
  <si>
    <t>452 - Mantenimiento y reparación de vehículos a motor.</t>
  </si>
  <si>
    <t>453 - Venta de repuestos y accesorios para vehículos a motor</t>
  </si>
  <si>
    <t>454 - Venta, mantenimiento y reparación de motocicletas y sus repuestos y accesorios</t>
  </si>
  <si>
    <t>46 - Comercio al por mayor, excepto de vehículos automotores y motocicletas</t>
  </si>
  <si>
    <t>461 - Venta al por mayor a comisión o por contrato</t>
  </si>
  <si>
    <t>462 - Comercio al por mayor de materias primas agrícolas y animales vivos</t>
  </si>
  <si>
    <t>463 - Comercio al por mayor de alimentos, bebidas y tabaco.</t>
  </si>
  <si>
    <t>464 - Comercio al por mayor de artículos para el hogar</t>
  </si>
  <si>
    <t>465 - Comercio al por mayor de maquinaria, equipo y suministros.</t>
  </si>
  <si>
    <t>466 - Otros al por mayor especializados</t>
  </si>
  <si>
    <t>469 - Comercio al por mayor no especializado</t>
  </si>
  <si>
    <t>47 -Comercio al por menor, excepto de vehículos de motor y motocicletas</t>
  </si>
  <si>
    <t>471 - Venta al por menor en establecimientos no especializados</t>
  </si>
  <si>
    <t>472 - Comercio al por menor de alimentos, bebidas y tabaco en comercios especializados</t>
  </si>
  <si>
    <t>473 - Comercio al por menor de combustibles para automotores en establecimientos especializados</t>
  </si>
  <si>
    <t>474 - Comercio al por menor de equipos de información y comunicaciones en comercios especializados</t>
  </si>
  <si>
    <t>475 - Comercio al por menor de otros enseres domésticos en comercios especializados</t>
  </si>
  <si>
    <t>476 - Comercio al por menor de bienes culturales y recreativos en comercios especializados</t>
  </si>
  <si>
    <t>477 - Comercio al por menor de otros productos en establecimientos especializados</t>
  </si>
  <si>
    <t>478 - Venta al por menor a través de puestos y mercados</t>
  </si>
  <si>
    <t>479 - Comercio al por menor no en tiendas, puestos o mercados</t>
  </si>
  <si>
    <t>Sección H - Transporte y almacenamiento</t>
  </si>
  <si>
    <t>49 - Transporte terrestre y transporte por oleoductos</t>
  </si>
  <si>
    <t>491 - Transporte por ferrocarril</t>
  </si>
  <si>
    <t>492 - Otro transporte terrestre</t>
  </si>
  <si>
    <t>493 -Transporte por tubería</t>
  </si>
  <si>
    <t>50 - Transporte de agua</t>
  </si>
  <si>
    <t>501 - Transporte marítimo y acuático costero</t>
  </si>
  <si>
    <t>502 - Transporte por aguas interiores</t>
  </si>
  <si>
    <t>51 -Transporte aéreo</t>
  </si>
  <si>
    <t>511 - Transporte aéreo de pasajeros</t>
  </si>
  <si>
    <t>52 - Actividades de almacenamiento y apoyo al transporte</t>
  </si>
  <si>
    <t>521 - Almacenamiento y almacenaje</t>
  </si>
  <si>
    <t>522 - Actividades de apoyo al transporte.</t>
  </si>
  <si>
    <t>53 - Actividades postales y de mensajería</t>
  </si>
  <si>
    <t>531 - Actividades postales</t>
  </si>
  <si>
    <t>532 - Actividades de mensajería</t>
  </si>
  <si>
    <t>Sección I - Actividades de alojamiento y servicio de comidas</t>
  </si>
  <si>
    <t>55 - Alojamiento</t>
  </si>
  <si>
    <t>551 - Actividades de alojamiento a corto plazo</t>
  </si>
  <si>
    <t>559 - Otro alojamiento</t>
  </si>
  <si>
    <t>56 - Actividades de servicio de alimentos y bebidas.</t>
  </si>
  <si>
    <t>561 - Restaurantes y actividades de servicio de comida móvil</t>
  </si>
  <si>
    <t>562 - Catering para eventos y otras actividades de servicio de alimentos.</t>
  </si>
  <si>
    <t>563 - Actividades de servicio de bebidas.</t>
  </si>
  <si>
    <t>Sección J - Información y comunicación</t>
  </si>
  <si>
    <t>58 - Actividades editoriales</t>
  </si>
  <si>
    <t>581 - Edición de libros, periódicos y otras actividades editoriales</t>
  </si>
  <si>
    <t>582 - Publicación de software</t>
  </si>
  <si>
    <t>59 - Actividades de producción cinematográfica, de vídeo y de programas de televisión, grabación de sonido y edición musical</t>
  </si>
  <si>
    <t>591 - Actividades cinematográficas, de vídeo y programas de televisión</t>
  </si>
  <si>
    <t>592 - Actividades de grabación de sonido y edición musical</t>
  </si>
  <si>
    <t>60 - Actividades de programación y radiodifusión</t>
  </si>
  <si>
    <t>601 - Radiodifusión</t>
  </si>
  <si>
    <t>602 - Programación de televisión y actividades de radiodifusión</t>
  </si>
  <si>
    <t>61 - Telecomunicaciones</t>
  </si>
  <si>
    <t>611 - Actividades de telecomunicaciones alámbricas</t>
  </si>
  <si>
    <t>612 - Actividades de telecomunicaciones inalámbricas</t>
  </si>
  <si>
    <t>613 - Actividades de telecomunicaciones por satélite</t>
  </si>
  <si>
    <t>619 - Otras actividades de telecomunicaciones</t>
  </si>
  <si>
    <t>62 - Programación informática, consultoría y actividades conexas</t>
  </si>
  <si>
    <t>620 - Programación informática, consultoría y actividades conexas</t>
  </si>
  <si>
    <t>63 - Actividades del servicio de información</t>
  </si>
  <si>
    <t>631 - Procesamiento de datos, alojamiento y actividades relacionadas; portales web</t>
  </si>
  <si>
    <t>639 - Otras actividades de servicios de información</t>
  </si>
  <si>
    <t>Sección K - Actividades financieras y de seguros</t>
  </si>
  <si>
    <t>64 - Actividades de servicios financieros, excepto seguros y fondos de pensiones</t>
  </si>
  <si>
    <t>641 - Intermediación monetaria</t>
  </si>
  <si>
    <t>642 - Actividades de las sociedades holding</t>
  </si>
  <si>
    <t>643 - Fideicomisos, fondos y entidades financieras similares</t>
  </si>
  <si>
    <t>649 - Otras actividades de servicios financieros, excepto actividades de seguros y fondos de pensiones</t>
  </si>
  <si>
    <t>65 - Seguros, reaseguros y fondos de pensiones, excepto seguridad social obligatoria</t>
  </si>
  <si>
    <t>651 - Seguro</t>
  </si>
  <si>
    <t>652 - Reaseguro</t>
  </si>
  <si>
    <t>653 - Fondos de pensiones</t>
  </si>
  <si>
    <t>66 - Actividades auxiliares a las actividades de servicios financieros y de seguros</t>
  </si>
  <si>
    <t>661 - Actividades auxiliares de las actividades de servicios financieros, excepto seguros y fondos de pensiones</t>
  </si>
  <si>
    <t>662 - Actividades auxiliares a los seguros y fondos de pensiones</t>
  </si>
  <si>
    <t>663 - Actividades de gestión de fondos</t>
  </si>
  <si>
    <t>Sección L - Actividades inmobiliarias</t>
  </si>
  <si>
    <t>68 - Actividades inmobiliarias</t>
  </si>
  <si>
    <t>681 - Actividades inmobiliarias con propiedad propia o arrendada</t>
  </si>
  <si>
    <t>682 - Actividades inmobiliarias a comisión o por contrato</t>
  </si>
  <si>
    <t>Sección M - Actividades profesionales, científicas y técnicas</t>
  </si>
  <si>
    <t>69 - Actividades jurídicas y contables</t>
  </si>
  <si>
    <t>691 - Actividades legales</t>
  </si>
  <si>
    <t>692 - Actividades de contabilidad, teneduría de libros y auditoría; asesoría fiscal</t>
  </si>
  <si>
    <t>70 - Actividades de las oficinas centrales; actividades de consultoría de gestión</t>
  </si>
  <si>
    <t>701 - Actividades de las oficinas centrales</t>
  </si>
  <si>
    <t>702 - Actividades de consultoría de gestión</t>
  </si>
  <si>
    <t>71 - Actividades de arquitectura e ingeniería; pruebas y análisis técnicos</t>
  </si>
  <si>
    <t>711 - Actividades de arquitectura e ingeniería y consultoría técnica relacionada</t>
  </si>
  <si>
    <t>712 - Ensayos y análisis técnicos</t>
  </si>
  <si>
    <t>72 - Investigación científica y desarrollo</t>
  </si>
  <si>
    <t>721 - Investigación y desarrollo experimental en ciencias naturales e ingeniería</t>
  </si>
  <si>
    <t>722 - Investigación y desarrollo experimental en ciencias sociales y humanidades</t>
  </si>
  <si>
    <t>73 - Publicidad y estudios de mercado</t>
  </si>
  <si>
    <t>731 - Publicidad</t>
  </si>
  <si>
    <t>732 - Estudios de mercado y encuestas de opinión pública</t>
  </si>
  <si>
    <t>74 - Otras actividades profesionales, científicas y técnicas</t>
  </si>
  <si>
    <t>741 - Actividades de diseño especializado</t>
  </si>
  <si>
    <t>742 - Actividades fotográficas</t>
  </si>
  <si>
    <t>749 - Otras actividades profesionales, científicas y técnicas n.c.o.p.</t>
  </si>
  <si>
    <t>75 - Actividades veterinarias</t>
  </si>
  <si>
    <t>750 - Actividades veterinarias</t>
  </si>
  <si>
    <t>Sección N - Actividades de servicios administrativos y de apoyo</t>
  </si>
  <si>
    <t>77 - Actividades de alquiler y arrendamiento</t>
  </si>
  <si>
    <t>771 - Alquiler y arrendamiento de vehículos de motor</t>
  </si>
  <si>
    <t>772 - Alquiler y arrendamiento de enseres personales y del hogar</t>
  </si>
  <si>
    <t>773 -Alquiler y arrendamiento de otro tipo de maquinaria, equipo y bienes tangibles</t>
  </si>
  <si>
    <t>774 - Arrendamiento de propiedad intelectual y productos similares, excepto obras con derechos de autor</t>
  </si>
  <si>
    <t>78 - Actividades de empleo</t>
  </si>
  <si>
    <t>781 - Actividades de las agencias de colocación de empleo</t>
  </si>
  <si>
    <t>782 -Actividades de empresas de trabajo temporal</t>
  </si>
  <si>
    <t>783 - Otras provisiones de recursos humanos</t>
  </si>
  <si>
    <t>79 - Agencia de viajes, operador turístico, servicio de reservas y actividades conexas</t>
  </si>
  <si>
    <t>791 - Actividades de agencias de viajes y operadores turísticos</t>
  </si>
  <si>
    <t>799 - Otro servicio de reservas y actividades relacionadas</t>
  </si>
  <si>
    <t>80 - Actividades de seguridad e investigación</t>
  </si>
  <si>
    <t>801 - Actividades de seguridad privada.</t>
  </si>
  <si>
    <t>802 - Actividades de servicios de sistemas de seguridad</t>
  </si>
  <si>
    <t>803 - Actividades de investigación</t>
  </si>
  <si>
    <t>81 - Servicios a la edificación y actividades paisajísticas</t>
  </si>
  <si>
    <t>811 - Actividades combinadas de apoyo a las instalaciones</t>
  </si>
  <si>
    <t>812 - Actividades de limpieza</t>
  </si>
  <si>
    <t>813 - Actividades de servicios de cuidado y mantenimiento del paisaje</t>
  </si>
  <si>
    <t>82 - Actividades administrativas de oficina, apoyo de oficina y otras actividades de apoyo comercial</t>
  </si>
  <si>
    <t>821 - Actividades administrativas y de apoyo de la oficina</t>
  </si>
  <si>
    <t>822 - Actividades de los centros de llamadas.</t>
  </si>
  <si>
    <t>823 - Organización de convenciones y ferias</t>
  </si>
  <si>
    <t>829 - Actividades de servicios de apoyo empresarial n.c.o.p.</t>
  </si>
  <si>
    <t>Sección O - Administración pública y defensa; seguridad social obligatoria</t>
  </si>
  <si>
    <t>84 - Administración pública y defensa; seguridad social obligatoria</t>
  </si>
  <si>
    <t>841 - Administración del Estado y política económica y social de la comunidad</t>
  </si>
  <si>
    <t>842 - Prestación de servicios a la comunidad en su conjunto.</t>
  </si>
  <si>
    <t>843 - Actividades obligatorias de seguridad social</t>
  </si>
  <si>
    <t>Sección P - Educación</t>
  </si>
  <si>
    <t>85 - Educación</t>
  </si>
  <si>
    <t>851 - Educación preescolar y primaria</t>
  </si>
  <si>
    <t>852 - Educación Secundaria</t>
  </si>
  <si>
    <t>853 - Educación superior</t>
  </si>
  <si>
    <t>854 - Otra educación</t>
  </si>
  <si>
    <t>855 - Actividades de apoyo educativo</t>
  </si>
  <si>
    <t>Sección Q - Actividades de salud humana y trabajo social</t>
  </si>
  <si>
    <t>86 -Actividades de salud humana</t>
  </si>
  <si>
    <t>861 - Actividades hospitalarias</t>
  </si>
  <si>
    <t>862 - Actividades de la práctica médica y dental.</t>
  </si>
  <si>
    <t>869 - Otras actividades de salud humana</t>
  </si>
  <si>
    <t>87 - Actividades de atención residencial</t>
  </si>
  <si>
    <t>871 - Centros residenciales de cuidados de enfermería</t>
  </si>
  <si>
    <t>872 - Actividades de atención residencial para personas con retraso mental, salud mental y abuso de sustancias</t>
  </si>
  <si>
    <t>873 - Actividades de atención residencial para personas mayores y discapacitadas</t>
  </si>
  <si>
    <t>879 - Otras actividades de atención residencial</t>
  </si>
  <si>
    <t>88 - Actividades de obra social sin alojamiento</t>
  </si>
  <si>
    <t>881 - Actividades de obra social sin alojamiento para personas mayores y discapacitadas</t>
  </si>
  <si>
    <t>889 - Otras actividades de trabajo social sin alojamiento</t>
  </si>
  <si>
    <t>Sección R - Artes, entretenimiento y recreación</t>
  </si>
  <si>
    <t>90 - Actividades creativas, artísticas y de entretenimiento</t>
  </si>
  <si>
    <t>900 - Actividades creativas, artísticas y de entretenimiento.</t>
  </si>
  <si>
    <t>91 - Bibliotecas, archivos, museos y otras actividades culturales</t>
  </si>
  <si>
    <t>910 - Bibliotecas, archivos, museos y otras actividades culturales</t>
  </si>
  <si>
    <t>92 - Actividades de juegos de azar y apuestas</t>
  </si>
  <si>
    <t>920 - Actividades de juegos de azar y apuestas</t>
  </si>
  <si>
    <t>93 - Actividades deportivas y actividades de esparcimiento y recreación</t>
  </si>
  <si>
    <t>931 -Actividades deportivas</t>
  </si>
  <si>
    <t>932 - Otras actividades de diversión y recreación.</t>
  </si>
  <si>
    <t>Sección S - Otras actividades de servicios</t>
  </si>
  <si>
    <t>94 - Actividades de las organizaciones de miembros</t>
  </si>
  <si>
    <t>941 - Actividades de organizaciones empresariales, de empleadores y  miembros profesionales</t>
  </si>
  <si>
    <t>942 - Actividades de los sindicatos</t>
  </si>
  <si>
    <t>949 - Actividades de otras organizaciones de miembros</t>
  </si>
  <si>
    <t>95 - Reparación de ordenadores y enseres personales y del hogar</t>
  </si>
  <si>
    <t>951 - Reparación de computadoras y equipos de comunicación.</t>
  </si>
  <si>
    <t>952 - Reparación de artículos personales y del hogar</t>
  </si>
  <si>
    <t>96 - Otras actividades de servicios personales</t>
  </si>
  <si>
    <t>960 -Otras actividades de servicios personales</t>
  </si>
  <si>
    <t>Sección T - Actividades de los hogares como empleadores; actividades indiferenciadas de producción de bienes y servicios de los hogares para uso propio</t>
  </si>
  <si>
    <t>97 - Actividades de los hogares como empleadores de personal doméstico</t>
  </si>
  <si>
    <t>970 - Actividades de los hogares como empleadores de personal doméstico</t>
  </si>
  <si>
    <t>98 - Actividades no diferenciadas de producción de bienes y servicios de hogares privados para uso propio</t>
  </si>
  <si>
    <t>981 -Actividades no diferenciadas de producción de bienes de los hogares privados para uso propio</t>
  </si>
  <si>
    <t>982 - Actividades no diferenciadas de producción de servicios de hogares privados para uso propio</t>
  </si>
  <si>
    <t>Sectores sugeridos por la gerencia del parque PIMSA</t>
  </si>
  <si>
    <t>Subsectores potenciales</t>
  </si>
  <si>
    <t>Probabilidad de localizar a PIMSA</t>
  </si>
  <si>
    <t>Metal</t>
  </si>
  <si>
    <t>Fabricación y transformación de acero (por ejemplo, láminas, varillas)</t>
  </si>
  <si>
    <t>alto</t>
  </si>
  <si>
    <t>Maquinaria</t>
  </si>
  <si>
    <t>Alimentos y bebidas</t>
  </si>
  <si>
    <t>procesamiento de varios</t>
  </si>
  <si>
    <t>Almacenamiento en frio</t>
  </si>
  <si>
    <t>Logística</t>
  </si>
  <si>
    <t>Instalaciones de almacenamiento y distribución</t>
  </si>
  <si>
    <t>Compañías de transporte</t>
  </si>
  <si>
    <t>Tiendas de descuento</t>
  </si>
  <si>
    <t>Productos químicos y farmacéuticos</t>
  </si>
  <si>
    <t>Producción y almacenamiento de fertilizantes (por ejemplo, urea, fosfato)</t>
  </si>
  <si>
    <t>medio</t>
  </si>
  <si>
    <t>Mezcla de fertilizantes (por ejemplo, Quimpac)</t>
  </si>
  <si>
    <t>Agroindustria</t>
  </si>
  <si>
    <t>Producción de yuca y almidón (por ejemplo, Ingredion)</t>
  </si>
  <si>
    <t>Otros varios</t>
  </si>
  <si>
    <t>Parque tecnológico</t>
  </si>
  <si>
    <t>Centros de innovación e I+D para empresas</t>
  </si>
  <si>
    <t>Pymes/Emprendedores con nuevas tecnologías</t>
  </si>
  <si>
    <t>Aviónica (por ejemplo, Embraer)</t>
  </si>
  <si>
    <t>bajo</t>
  </si>
  <si>
    <t>Montaje de vehículos</t>
  </si>
  <si>
    <t>Montaje de vehículos de motor, camiones, motos</t>
  </si>
  <si>
    <t>Producción de muebles</t>
  </si>
  <si>
    <t>Muebles modulares, aglomerados y metálicos</t>
  </si>
  <si>
    <t>Servicios públicos</t>
  </si>
  <si>
    <t>Planta de energía solar</t>
  </si>
  <si>
    <t>Planta de energía de gas natural</t>
  </si>
  <si>
    <t>Instalación de conversión de residuos en energía</t>
  </si>
  <si>
    <t>Abastecimiento de agua y tratamiento de aguas residuales</t>
  </si>
  <si>
    <t>Tratamiento de residuos</t>
  </si>
  <si>
    <t>Limpie los flujos de desechos, incluidos los reciclables como plásticos y papel.</t>
  </si>
  <si>
    <t>medio a alto</t>
  </si>
  <si>
    <t>Reciclaje de metales</t>
  </si>
  <si>
    <t>Tratamiento de residuos orgánicos</t>
  </si>
  <si>
    <t>Otros sectores fabricantes a considerar (CIIU rev 4)</t>
  </si>
  <si>
    <t>Manufactura de textiles</t>
  </si>
  <si>
    <t>Fabricación de prendas de vestir</t>
  </si>
  <si>
    <t>Fabricación de cuero y productos relacionados.</t>
  </si>
  <si>
    <t>Fabricación de madera y de productos de madera y corcho, excepto muebles; fabricación de artículos de paja y materiales trenzables</t>
  </si>
  <si>
    <t>Fabricación de papel y productos de papel.</t>
  </si>
  <si>
    <t>Impresión y reproducción de soportes grabados</t>
  </si>
  <si>
    <t>Fabricación con coque y productos refinados del petróleo</t>
  </si>
  <si>
    <t>Fabricación de productos de caucho y plástico</t>
  </si>
  <si>
    <t>Fabricación de otros productos minerales no metálicos</t>
  </si>
  <si>
    <t>Fabricación de metales básicos</t>
  </si>
  <si>
    <t>Fabricación de productos elaborados de metal, excepto maquinaria y equipo</t>
  </si>
  <si>
    <t>Fabricación de productos informáticos, electrónicos y ópticos.</t>
  </si>
  <si>
    <t>Fabricación de equipos eléctricos</t>
  </si>
  <si>
    <t>Fabricación de maquinaria y equipo n.c.o.p.</t>
  </si>
  <si>
    <t>Reparación e instalación de maquinaria y equipo</t>
  </si>
  <si>
    <t>REVISAR EMPRESAS ANCLA EXISTENTES Y POTENCIALES</t>
  </si>
  <si>
    <t>El desarrollo de parques industriales se beneficiará significativamente de tener empresas ancla, que atraigan negocios asociados y sinérgicos, para establecer sinergias industriales en el área.</t>
  </si>
  <si>
    <t>Estos inquilinos ancla pueden ser empresas existentes en las áreas circundantes o nuevas empresas ubicadas en un parque industrial.</t>
  </si>
  <si>
    <t>Un inquilino ancla actúa como una característica central de un parque industrial y un catalizador para establecer sinergias industriales.</t>
  </si>
  <si>
    <t>Un inquilino ancla ayuda a definir fuentes potenciales de intercambios (por ejemplo, el uso de salmuera de la planta desalinizadora como recurso para la producción industrial de sal).</t>
  </si>
  <si>
    <t xml:space="preserve">Además, la disponibilidad de un recurso específico puede atraer a otros inquilinos potenciales. (por ejemplo, subproductos inorgánicos y orgánicos, desechos, energía, corrientes de aguas residuales) </t>
  </si>
  <si>
    <t>Las principales entradas y salidas de un ancla ayudarán a definir la búsqueda de nuevas empresas: aquellas capaces de utilizar sus salidas o suministrar las suyas.</t>
  </si>
  <si>
    <t>REVISAR POTENCIALES EMPRESAS ANCLA PARA EL PARQUE INDUSTRIAL</t>
  </si>
  <si>
    <t>La pregunta clave, para la revisión de inquilinos ancla, es sobre el potencial de las grandes empresas por ubicarse en el parque industrial, considerando la demanda de suelo industrial.</t>
  </si>
  <si>
    <t>Se puede realizar una revisión preliminar de los nuevos inquilinos ancla existentes y potenciales para parques industriales a través de la siguiente tabla.</t>
  </si>
  <si>
    <t>La siguiente tabla se basa en una lista de arrendatarios ancla ilustrativos agrupados de acuerdo con la Clasificación Industrial Internacional Uniforme (CIIU) y su probabilidad de atraer a más empresas a través de la cadena de suministro, servicios públicos, subproductos/residuos y/o sinergias de servicios.</t>
  </si>
  <si>
    <t>LEYENDA:</t>
  </si>
  <si>
    <t>Probable</t>
  </si>
  <si>
    <t>Posible</t>
  </si>
  <si>
    <t>No Probable</t>
  </si>
  <si>
    <t>Sectores industriales seleccionados
(Divisiones de la CIIU)</t>
  </si>
  <si>
    <t>Ejemplo ilustrativo de inquilino(s) ancla(s) en el sector industrial</t>
  </si>
  <si>
    <t>Para posibles inquilinos ancla:
¿Cuál es la probabilidad de que el arrendatario ancla se ubique en un parque industrial?</t>
  </si>
  <si>
    <t>Enumere los detalles sobre los inquilinos ancla existentes o potenciales
(si está disponible)</t>
  </si>
  <si>
    <t>Empresas que podrían ser atraídas a través de las SINERGIAS DE LA CADENA DE SUMINISTRO</t>
  </si>
  <si>
    <t>Empresas que podrían ser atraídas a través de SINERGIAS DE UTILIDAD</t>
  </si>
  <si>
    <t>Empresas que podrían ser atraídas a través de SINERGIAS DE SUBPRODUCTOS Y RESIDUOS</t>
  </si>
  <si>
    <t>Empresas que podrían ser atraídas a través de SINERGIAS DE SERVICIO</t>
  </si>
  <si>
    <t>Comentarios / detalles</t>
  </si>
  <si>
    <t>¿Inquilino ancla existente o potencial?</t>
  </si>
  <si>
    <t>Productores o proveedores locales de productos químicos de proceso y materias primas.</t>
  </si>
  <si>
    <t>Empresas de transformación y manufactura de produdctos</t>
  </si>
  <si>
    <t>Almacenes</t>
  </si>
  <si>
    <t>Empresas de soporte técnico</t>
  </si>
  <si>
    <t>Otros, especificar</t>
  </si>
  <si>
    <t>Instalación para provisionamiento de agua de baja y/o alta calidad industrial</t>
  </si>
  <si>
    <t>Planta de tratamiento y reciclaje de aguas residuales</t>
  </si>
  <si>
    <t>Instalación para provisionamiento de vapor, electricidad y calefacción/aire acondicionado</t>
  </si>
  <si>
    <t>Productor de gas</t>
  </si>
  <si>
    <t>Planta de tratamiento de gases residuales industriales</t>
  </si>
  <si>
    <t>Sistemas integrales de enfriamiento capaces de utilizar el calor residual</t>
  </si>
  <si>
    <t>Empresas que reprocesan subproductos inorgánicos de gran volumen (por ejemplo,afluente post procesamiento, ácidos, productos químicos)</t>
  </si>
  <si>
    <t>Empresa que reprocesa subproductos orgánicos de gran volumen (por ejemplo, alimentos de descarte, efluentes ricos en nutrientes)</t>
  </si>
  <si>
    <t>Empresa de procesamiento y suministro de combustibles alternativos</t>
  </si>
  <si>
    <t>Empresa de servicios públicos que convierte CO2, N2, H2 en gases comerciales</t>
  </si>
  <si>
    <t xml:space="preserve">Instalaciones colaborativas de entrenamiento técnico y educación para industria </t>
  </si>
  <si>
    <t xml:space="preserve">Instalaciones colaborativas de logistica y transporte para industria </t>
  </si>
  <si>
    <t>Empresas de gestión y recolección de bajos volumenes de residuos</t>
  </si>
  <si>
    <t>Planta de procesamiento de lácteos</t>
  </si>
  <si>
    <t>Cervecería</t>
  </si>
  <si>
    <t>Empresa de hilados, tejidos y acabados textiles</t>
  </si>
  <si>
    <t>Curtiduría de pieles</t>
  </si>
  <si>
    <t>16 -Fabricación de madera y de productos de madera y corcho, excepto muebles; fabricación de artículos de paja y materiales trenzables</t>
  </si>
  <si>
    <t>Aserradero</t>
  </si>
  <si>
    <t>Fábrica de papel</t>
  </si>
  <si>
    <t>Imprenta de periódicos y/o revistas.</t>
  </si>
  <si>
    <t>19 - Fabricación de coque y productos refinados del petróleo</t>
  </si>
  <si>
    <t>Refinería de petróleo</t>
  </si>
  <si>
    <t>20 - Fabricación de productos químicos y productos químicos.</t>
  </si>
  <si>
    <t>Empresa de fabricación de productos químicos/fertilizantes</t>
  </si>
  <si>
    <t>Empresa fabricante de productos farmacéuticos</t>
  </si>
  <si>
    <t>Fabricante de productos de plástico</t>
  </si>
  <si>
    <t>Fábrica de cemento con horno de cemento</t>
  </si>
  <si>
    <t>Molino de acero</t>
  </si>
  <si>
    <t>Fabricante de productos metálicos estructurales</t>
  </si>
  <si>
    <t>Fabricante de productos electrónicos de consumo</t>
  </si>
  <si>
    <t xml:space="preserve">Fabricación de electrodomésticos </t>
  </si>
  <si>
    <t>28 - Fabricación de maquinaria y equipo n.c.o.p.</t>
  </si>
  <si>
    <t>Fabricante de maquinaria industrial</t>
  </si>
  <si>
    <t>Fabricante de vehículos de motor</t>
  </si>
  <si>
    <t>Constructor de barcos y embarcaciones.</t>
  </si>
  <si>
    <t>Fabricante de mobiliario</t>
  </si>
  <si>
    <t>Central eléctrica</t>
  </si>
  <si>
    <t>Planta de reciclaje de agua que produce agua de alimentación industrial adecuada</t>
  </si>
  <si>
    <t>Planta de tratamiento de efluentes municipales</t>
  </si>
  <si>
    <t>Instalación de recuperación y reciclaje de materiales</t>
  </si>
  <si>
    <t>Productor de edificios prefabricados</t>
  </si>
  <si>
    <t>43 -Actividades de construcción especializada</t>
  </si>
  <si>
    <t>Planta de tratamiento de residuos de construcción y demolición</t>
  </si>
  <si>
    <t>Instalación de transporte intermodal de mercancías</t>
  </si>
  <si>
    <t>Instalación portuaria</t>
  </si>
  <si>
    <t>51 - Transporte aéreo</t>
  </si>
  <si>
    <t>Empresa de transporte aéreo</t>
  </si>
  <si>
    <t>Almacén logístico y centro de distribución</t>
  </si>
  <si>
    <t>Centro de distribución postal y de mensajería</t>
  </si>
  <si>
    <t>Empresa de catering y servicio de comida móvil</t>
  </si>
  <si>
    <t>Centro de investigación e innovación de la industria</t>
  </si>
  <si>
    <t>Centro de educación y capacitación de la industria</t>
  </si>
  <si>
    <t>Instalación de reparación a gran escala de computadoras y artículos para el hogar</t>
  </si>
  <si>
    <t>Inquilinos ancla</t>
  </si>
  <si>
    <t>Tipos de empresas que podrían ser atraídas a través del arrendatario ancla</t>
  </si>
  <si>
    <t>Sinergias de suministro</t>
  </si>
  <si>
    <t>Sinergias de utilidad</t>
  </si>
  <si>
    <t>Sinergias de subproductos y residuos</t>
  </si>
  <si>
    <t>sinergias de servicios</t>
  </si>
  <si>
    <t>Empresas existentes en PIMSA</t>
  </si>
  <si>
    <t>Acesco (fabricación de productos de acero)</t>
  </si>
  <si>
    <t xml:space="preserve">• Empresas de fabricación de metales </t>
  </si>
  <si>
    <r>
      <t xml:space="preserve">• </t>
    </r>
    <r>
      <rPr>
        <sz val="8"/>
        <color rgb="FF000000"/>
        <rFont val="Calibri"/>
        <family val="2"/>
      </rPr>
      <t>Instalación de agua de alimentación industrial que suministra agua de alimentación industrial de baja y/o alta calidad</t>
    </r>
  </si>
  <si>
    <t>• Empresa que reprocesa subproductos inorgánicos de gran volumen (por ejemplo, licores usados, ácidos, productos químicos)</t>
  </si>
  <si>
    <t>•Instalación conjunta de capacitación y educación de la industria</t>
  </si>
  <si>
    <r>
      <t xml:space="preserve">• </t>
    </r>
    <r>
      <rPr>
        <sz val="8"/>
        <color rgb="FF000000"/>
        <rFont val="Calibri"/>
        <family val="2"/>
      </rPr>
      <t>Empresas de construcción pesada</t>
    </r>
  </si>
  <si>
    <r>
      <t xml:space="preserve">• </t>
    </r>
    <r>
      <rPr>
        <sz val="8"/>
        <color rgb="FF000000"/>
        <rFont val="Calibri"/>
        <family val="2"/>
      </rPr>
      <t>Planta de tratamiento de aguas residuales</t>
    </r>
  </si>
  <si>
    <t>•Empresa de procesamiento y suministro de combustibles alternativos</t>
  </si>
  <si>
    <r>
      <t xml:space="preserve">• </t>
    </r>
    <r>
      <rPr>
        <sz val="8"/>
        <color rgb="FF000000"/>
        <rFont val="Calibri"/>
        <family val="2"/>
      </rPr>
      <t>Instalación conjunta de logística y transporte de la industria</t>
    </r>
  </si>
  <si>
    <r>
      <t xml:space="preserve">• </t>
    </r>
    <r>
      <rPr>
        <sz val="8"/>
        <color rgb="FF000000"/>
        <rFont val="Calibri"/>
        <family val="2"/>
      </rPr>
      <t>Productores o proveedores locales de productos químicos de proceso y materias primas.</t>
    </r>
  </si>
  <si>
    <r>
      <t xml:space="preserve">• </t>
    </r>
    <r>
      <rPr>
        <sz val="8"/>
        <color rgb="FF000000"/>
        <rFont val="Calibri"/>
        <family val="2"/>
      </rPr>
      <t>Instalación de energía que suministra vapor, electricidad, calefacción/refrigeración</t>
    </r>
  </si>
  <si>
    <t>•Empresa de servicios públicos que convierte CO2, N2, H2 en gases comerciales</t>
  </si>
  <si>
    <r>
      <t xml:space="preserve">• </t>
    </r>
    <r>
      <rPr>
        <sz val="8"/>
        <color rgb="FF000000"/>
        <rFont val="Calibri"/>
        <family val="2"/>
      </rPr>
      <t>Empresa de gestión de residuos recolectando residuos de menor volumen en PIMSA</t>
    </r>
  </si>
  <si>
    <r>
      <t xml:space="preserve">• </t>
    </r>
    <r>
      <rPr>
        <sz val="8"/>
        <color rgb="FF000000"/>
        <rFont val="Calibri"/>
        <family val="2"/>
      </rPr>
      <t>Almacenes</t>
    </r>
  </si>
  <si>
    <t>•Productor de gases de utilidad</t>
  </si>
  <si>
    <r>
      <t xml:space="preserve">• </t>
    </r>
    <r>
      <rPr>
        <sz val="8"/>
        <color rgb="FF000000"/>
        <rFont val="Calibri"/>
        <family val="2"/>
      </rPr>
      <t>Compañías de transporte</t>
    </r>
  </si>
  <si>
    <t>•Planta de tratamiento de gases residuales industriales</t>
  </si>
  <si>
    <t>• Negocios de soporte técnico</t>
  </si>
  <si>
    <t>•Sistema de distrito de refrigeración capaz de valorizar el calor residual.</t>
  </si>
  <si>
    <t>Mercado abierto (operaciones logísticas para terceros)</t>
  </si>
  <si>
    <t>• Compañías de transporte</t>
  </si>
  <si>
    <r>
      <t xml:space="preserve">• </t>
    </r>
    <r>
      <rPr>
        <sz val="8"/>
        <color rgb="FF000000"/>
        <rFont val="Calibri"/>
        <family val="2"/>
      </rPr>
      <t>Sistema de distrito de refrigeración</t>
    </r>
  </si>
  <si>
    <r>
      <t xml:space="preserve">• </t>
    </r>
    <r>
      <rPr>
        <sz val="8"/>
        <color rgb="FF000000"/>
        <rFont val="Calibri"/>
        <family val="2"/>
      </rPr>
      <t>Ninguno identificado</t>
    </r>
  </si>
  <si>
    <t>Éxito (Almacenamiento minorista de supermercados, distribución)</t>
  </si>
  <si>
    <t>• Empresas especializadas y proveedoras de materiales de embalaje</t>
  </si>
  <si>
    <t>•Empresa de gestión de residuos recolectando residuos de menor volumen en PIMSA</t>
  </si>
  <si>
    <t>Colombina (almacenamiento, distribución de alimentos y repostería)</t>
  </si>
  <si>
    <t>Colanta (almacenamiento, distribución de alimentos, lácteos y carnes)</t>
  </si>
  <si>
    <t>El Tiempo (impresión de periódicos)</t>
  </si>
  <si>
    <t>• Productores o proveedores locales de productos químicos de proceso y materias primas.</t>
  </si>
  <si>
    <t>•Empresa que reprocesa subproductos inorgánicos de gran volumen (por ejemplo, licores usados, ácidos, productos químicos)</t>
  </si>
  <si>
    <r>
      <t xml:space="preserve">• </t>
    </r>
    <r>
      <rPr>
        <sz val="8"/>
        <color rgb="FF000000"/>
        <rFont val="Calibri"/>
        <family val="2"/>
      </rPr>
      <t>Empresa de procesamiento y suministro de combustibles alternativos</t>
    </r>
  </si>
  <si>
    <t>•Instalación de energía que suministra vapor, electricidad, calefacción/refrigeración</t>
  </si>
  <si>
    <r>
      <t xml:space="preserve">• </t>
    </r>
    <r>
      <rPr>
        <sz val="8"/>
        <color rgb="FF000000"/>
        <rFont val="Calibri"/>
        <family val="2"/>
      </rPr>
      <t>Empresas de soporte técnico</t>
    </r>
  </si>
  <si>
    <t>Empresas existentes cerca/fuera de PIMSA</t>
  </si>
  <si>
    <t>Planta de cemento Argos Sabana Grande (cerrada pero puede reabrir en el futuro)</t>
  </si>
  <si>
    <r>
      <t xml:space="preserve">• </t>
    </r>
    <r>
      <rPr>
        <sz val="8"/>
        <color rgb="FF000000"/>
        <rFont val="Calibri"/>
        <family val="2"/>
      </rPr>
      <t>Empresa que reprocesa subproductos inorgánicos de gran volumen (por ejemplo, licores usados, ácidos, productos químicos)</t>
    </r>
  </si>
  <si>
    <r>
      <t xml:space="preserve">• </t>
    </r>
    <r>
      <rPr>
        <sz val="8"/>
        <color rgb="FF000000"/>
        <rFont val="Calibri"/>
        <family val="2"/>
      </rPr>
      <t>Instalación conjunta de capacitación y educación de la industria</t>
    </r>
  </si>
  <si>
    <r>
      <t xml:space="preserve">• </t>
    </r>
    <r>
      <rPr>
        <sz val="8"/>
        <color rgb="FF000000"/>
        <rFont val="Calibri"/>
        <family val="2"/>
      </rPr>
      <t>Industrias de procesamiento de minerales ferrosos y no ferrosos que utilizan cal como materia prima</t>
    </r>
  </si>
  <si>
    <t>•Instalación conjunta de logística y transporte de la industria</t>
  </si>
  <si>
    <r>
      <t xml:space="preserve">• </t>
    </r>
    <r>
      <rPr>
        <sz val="8"/>
        <color rgb="FF000000"/>
        <rFont val="Calibri"/>
        <family val="2"/>
      </rPr>
      <t>Industrias de procesamiento de minerales ferrosos y no ferrosos que suministran materias primas (por ejemplo, óxido de hierro, yeso, estéril, bauxita)</t>
    </r>
  </si>
  <si>
    <r>
      <t xml:space="preserve">• </t>
    </r>
    <r>
      <rPr>
        <sz val="8"/>
        <color rgb="FF000000"/>
        <rFont val="Calibri"/>
        <family val="2"/>
      </rPr>
      <t>Planta de tratamiento de gases residuales industriales</t>
    </r>
  </si>
  <si>
    <r>
      <t xml:space="preserve">• </t>
    </r>
    <r>
      <rPr>
        <sz val="8"/>
        <color rgb="FF000000"/>
        <rFont val="Calibri"/>
        <family val="2"/>
      </rPr>
      <t>Empresa de gestión de residuos recolectando residuos de menor (menor) volumen en PIMSA</t>
    </r>
  </si>
  <si>
    <r>
      <t xml:space="preserve">• </t>
    </r>
    <r>
      <rPr>
        <sz val="8"/>
        <color rgb="FF000000"/>
        <rFont val="Calibri"/>
        <family val="2"/>
      </rPr>
      <t>Sistema de distrito de refrigeración capaz de valorizar el calor residual</t>
    </r>
  </si>
  <si>
    <t>Empresas potenciales en PIMSA (sugerencias de PIMSA)</t>
  </si>
  <si>
    <t>Bavaria (cervecería)</t>
  </si>
  <si>
    <t>•Productores o proveedores locales de productos químicos de proceso y materias primas.</t>
  </si>
  <si>
    <r>
      <t xml:space="preserve">• </t>
    </r>
    <r>
      <rPr>
        <sz val="8"/>
        <color rgb="FF000000"/>
        <rFont val="Calibri"/>
        <family val="2"/>
      </rPr>
      <t>Instalación de agua que suministra agua de alimentación de baja y/o alta calidad</t>
    </r>
  </si>
  <si>
    <r>
      <t xml:space="preserve">• </t>
    </r>
    <r>
      <rPr>
        <sz val="8"/>
        <color rgb="FF000000"/>
        <rFont val="Calibri"/>
        <family val="2"/>
      </rPr>
      <t>Productor de gases de utilidad</t>
    </r>
  </si>
  <si>
    <r>
      <t xml:space="preserve">• </t>
    </r>
    <r>
      <rPr>
        <sz val="8"/>
        <color rgb="FF000000"/>
        <rFont val="Calibri"/>
        <family val="2"/>
      </rPr>
      <t>Empresa de servicios públicos que convierte CO2, N2, H2 en gases comerciales</t>
    </r>
  </si>
  <si>
    <r>
      <t xml:space="preserve">• </t>
    </r>
    <r>
      <rPr>
        <sz val="8"/>
        <color rgb="FF000000"/>
        <rFont val="Calibri"/>
        <family val="2"/>
      </rPr>
      <t>empresas de soporte técnico</t>
    </r>
  </si>
  <si>
    <t>•Granja de animales (por ejemplo, para utilizar residuos de fermentación)</t>
  </si>
  <si>
    <t>Almacenaje logístico y distribución:
•Coltrans
•Coordinadora
•TCC</t>
  </si>
  <si>
    <r>
      <t xml:space="preserve">• </t>
    </r>
    <r>
      <rPr>
        <sz val="8"/>
        <color rgb="FF000000"/>
        <rFont val="Calibri"/>
        <family val="2"/>
      </rPr>
      <t>Empresas especializadas y proveedoras de materiales de embalaje</t>
    </r>
  </si>
  <si>
    <t>Quimpac (producción química)</t>
  </si>
  <si>
    <r>
      <t>•</t>
    </r>
    <r>
      <rPr>
        <sz val="8"/>
        <color rgb="FF000000"/>
        <rFont val="Calibri"/>
        <family val="2"/>
      </rPr>
      <t>Almacenes</t>
    </r>
  </si>
  <si>
    <r>
      <t xml:space="preserve">• </t>
    </r>
    <r>
      <rPr>
        <sz val="8"/>
        <color rgb="FF000000"/>
        <rFont val="Calibri"/>
        <family val="2"/>
      </rPr>
      <t>Empresa que procesa conjuntamente subproductos inorgánicos de gran volumen de industrias locales en productos valiosos</t>
    </r>
  </si>
  <si>
    <r>
      <t>•</t>
    </r>
    <r>
      <rPr>
        <sz val="8"/>
        <color rgb="FF000000"/>
        <rFont val="Calibri"/>
        <family val="2"/>
      </rPr>
      <t>Compañías de transporte</t>
    </r>
  </si>
  <si>
    <r>
      <t>•</t>
    </r>
    <r>
      <rPr>
        <sz val="8"/>
        <color rgb="FF000000"/>
        <rFont val="Calibri"/>
        <family val="2"/>
      </rPr>
      <t>Empresas de soporte técnico</t>
    </r>
  </si>
  <si>
    <t>Embraer (centro de producción y distribución de componentes de aviónica)</t>
  </si>
  <si>
    <r>
      <t xml:space="preserve">• </t>
    </r>
    <r>
      <rPr>
        <sz val="8"/>
        <color rgb="FF000000"/>
        <rFont val="Calibri"/>
        <family val="2"/>
      </rPr>
      <t>Sujeto a tipo de proceso de producción.</t>
    </r>
  </si>
  <si>
    <t>Ingredion (empresa de mezcla de fertilizantes)</t>
  </si>
  <si>
    <t>•Productores o proveedores locales de materias primas</t>
  </si>
  <si>
    <r>
      <t xml:space="preserve">• </t>
    </r>
    <r>
      <rPr>
        <sz val="8"/>
        <color rgb="FF000000"/>
        <rFont val="Calibri"/>
        <family val="2"/>
      </rPr>
      <t>Empresas que producen subproductos orgánicos (por ejemplo, productos alimenticios fuera de especificación) y/o subproductos inorgánicos (por ejemplo, sulfato de amonio, cal) como materia prima para la mezcla de fertilizantes</t>
    </r>
  </si>
  <si>
    <r>
      <t>• E</t>
    </r>
    <r>
      <rPr>
        <sz val="8"/>
        <color rgb="FF000000"/>
        <rFont val="Calibri"/>
        <family val="2"/>
      </rPr>
      <t>mpresas de soporte técnico</t>
    </r>
  </si>
  <si>
    <t>Planta de procesamiento de frutas o carne a gran escala</t>
  </si>
  <si>
    <r>
      <t xml:space="preserve">• </t>
    </r>
    <r>
      <rPr>
        <sz val="8"/>
        <color rgb="FF000000"/>
        <rFont val="Calibri"/>
        <family val="2"/>
      </rPr>
      <t>Pretratamiento y proveedores locales de residuos sólidos</t>
    </r>
  </si>
  <si>
    <r>
      <t xml:space="preserve">• </t>
    </r>
    <r>
      <rPr>
        <sz val="8"/>
        <color rgb="FF000000"/>
        <rFont val="Calibri"/>
        <family val="2"/>
      </rPr>
      <t>Productores o proveedores locales de productos químicos de proceso</t>
    </r>
  </si>
  <si>
    <t>•Almacenes</t>
  </si>
  <si>
    <t>•Empresas de soporte técnico</t>
  </si>
  <si>
    <t>Empresas potenciales („comodines“: sin indicación clara de su interés para ubicarse en PIMSA, pero posible en el futuro)</t>
  </si>
  <si>
    <t>Procesamiento de base orgánica</t>
  </si>
  <si>
    <t>• Instalación de agua de alimentación industrial que suministra agua de alimentación industrial de baja y/o alta calidad</t>
  </si>
  <si>
    <r>
      <t xml:space="preserve">• </t>
    </r>
    <r>
      <rPr>
        <sz val="8"/>
        <color rgb="FF000000"/>
        <rFont val="Calibri"/>
        <family val="2"/>
      </rPr>
      <t>Empresa que produce subproductos orgánicos, como una industria alimentaria como Bavaria, o la planta de procesamiento de frutas o carne a gran escala.</t>
    </r>
  </si>
  <si>
    <t>instalación (por ejemplo, biocombustibles, biogás, biodiésel, algas)</t>
  </si>
  <si>
    <r>
      <t xml:space="preserve">• </t>
    </r>
    <r>
      <rPr>
        <sz val="8"/>
        <color rgb="FF000000"/>
        <rFont val="Calibri"/>
        <family val="2"/>
      </rPr>
      <t>Instalaciones de manejo de granos y otros materiales orgánicos</t>
    </r>
  </si>
  <si>
    <t>• Empresas de soporte técnico</t>
  </si>
  <si>
    <t>Planta de recuperación y reciclaje de residuos sólidos.
Posibles materias primas:
•Papel
•Plástica
•Neumáticos
•Madera
•Residuos de aceite y grasas
•Subproductos industriales
•Otros reciclables</t>
  </si>
  <si>
    <t>Instalación de incineración de energía y desechos (p. ej., conversión de desechos en energía)</t>
  </si>
  <si>
    <r>
      <t xml:space="preserve">• </t>
    </r>
    <r>
      <rPr>
        <sz val="8"/>
        <color rgb="FF000000"/>
        <rFont val="Calibri"/>
        <family val="2"/>
      </rPr>
      <t>Industrias intensivas en energía que requieren vapor, electricidad, aire caliente/frío</t>
    </r>
  </si>
  <si>
    <t>•Productor o proveedor local de productos químicos de proceso.</t>
  </si>
  <si>
    <t>• Planta de tratamiento de gases residuales industriales</t>
  </si>
  <si>
    <t>REVISAR LAS OPORTUNIDADES DE SINERGIA Y SUS IMPLICACIONES EN EL USO DE LA TIERRA</t>
  </si>
  <si>
    <t>Las sinergias industriales son quizás la aplicación más conocida de los principios de la ecología industrial.</t>
  </si>
  <si>
    <t>Las claves para generar sinergias industriales son la colaboración y las posibilidades sinérgicas que ofrece la proximidad geográfica.</t>
  </si>
  <si>
    <t>Las buenas prácticas internacionales en sinergias industriales muestran que hay diferentes tipos de beneficios y que a menudo van mucho más allá de los beneficios comerciales convencionales.</t>
  </si>
  <si>
    <t>Los beneficios clave de las sinergias son la seguridad del suministro de agua y energía, una mayor eficiencia de los recursos, costos operativos más bajos para el uso de los recursos y costos reducidos de almacenamiento y vertederos.</t>
  </si>
  <si>
    <t>Los siguientes tipos de sinergias industriales son evaluados como parte del enfoque de la planificación conceptual PEI:</t>
  </si>
  <si>
    <r>
      <t xml:space="preserve">• Sinergias de suministro y ubicación cercana de proveedores y clientes: </t>
    </r>
    <r>
      <rPr>
        <sz val="11"/>
        <rFont val="Calibri"/>
        <family val="2"/>
        <scheme val="minor"/>
      </rPr>
      <t>ubicación conjunta y clusterización de empresas en las cadenas valor y de suministro (p. ej., productores y proveedores de materias primas, fabricantes, manufactura, clientes comerciales)</t>
    </r>
  </si>
  <si>
    <r>
      <t xml:space="preserve">• Sinergias de servicios públicos e infraestructura compartida: </t>
    </r>
    <r>
      <rPr>
        <sz val="11"/>
        <rFont val="Calibri"/>
        <family val="2"/>
        <scheme val="minor"/>
      </rPr>
      <t>uso compartido de infraestructura de servicios públicos, principalmente en torno al agua y la energía (por ejemplo, recuperación de agua y cogeneración de energía)</t>
    </r>
  </si>
  <si>
    <r>
      <t xml:space="preserve">• Sinergias de subproductos e intercambios de desechos: </t>
    </r>
    <r>
      <rPr>
        <sz val="11"/>
        <rFont val="Calibri"/>
        <family val="2"/>
        <scheme val="minor"/>
      </rPr>
      <t>el uso de un subproducto previamente desechado (como sólido, líquido o gas)por una instalación, para ser utilizado por otra para producir un subproducto valios</t>
    </r>
    <r>
      <rPr>
        <b/>
        <sz val="11"/>
        <rFont val="Calibri"/>
        <family val="2"/>
        <scheme val="minor"/>
      </rPr>
      <t>o</t>
    </r>
  </si>
  <si>
    <r>
      <t>• Sinergias de servicios</t>
    </r>
    <r>
      <rPr>
        <sz val="11"/>
        <rFont val="Calibri"/>
        <family val="2"/>
        <scheme val="minor"/>
      </rPr>
      <t>: compartir servicios y actividades entre empresas de un área industrial (por ejemplo, capacitación conjunta del personal y compartir contratistas de mantenimiento)</t>
    </r>
  </si>
  <si>
    <t>• Sinergias urbano-industriales: Interrelaciones entre empresas y ciudades/municipios, que incluyen:</t>
  </si>
  <si>
    <t>•Infraestructuras comunes y servicios públicos que dan servicio a desarrollos residenciales e industriales (por ejemplo, planta de tratamiento de aguas residuales, suministro de energía, recolección de desechos)</t>
  </si>
  <si>
    <t>• Procesamiento, recuperación y reciclaje de los desechos de la ciudad por parte de las industrias (por ejemplo, llantas viejas como combustible alternativo en plantas de cemento, reprocesamiento de desechos electrónicos)</t>
  </si>
  <si>
    <t>• Uso de productos reprocesados (por ejemplo, productos de madera reciclados, compost procesado) y subproductos de empresas por parte de los municipios circundantes (por ejemplo, calor residual)</t>
  </si>
  <si>
    <t>REVISAR OPORTUNIDADES DE SINERGIA PARA PARQUE INDUSTRIAL</t>
  </si>
  <si>
    <t>Las oportunidades de sinergia para un parque industrial se pueden evaluar a través de la siguiente tabla, incluidas las posibles implicaciones en la planificación espacial del parque industrial.</t>
  </si>
  <si>
    <t>El plan conceptual PEI del parque industrial (paso 7) debe permitir el desarrollo de oportunidades prometedoras de sinergia industrial a través de:</t>
  </si>
  <si>
    <t>• Agrupación (clusterización) de industrias y ubicación conjunta</t>
  </si>
  <si>
    <t>• Recintos flexibles y “sinérgicos”</t>
  </si>
  <si>
    <t>• Corredores de servicios/servicios públicos</t>
  </si>
  <si>
    <t>• Red de transporte</t>
  </si>
  <si>
    <t>#</t>
  </si>
  <si>
    <t>Oportunidades de sinergia</t>
  </si>
  <si>
    <t>Implicación potencial en la planificación territorial y la zonificación del parque industrial</t>
  </si>
  <si>
    <t>¿Cuál es la relevancia de la sinergia para el parque industrial?</t>
  </si>
  <si>
    <t>Lista de inquilinos ancla existentes/potenciales aplicables y cualquier otra empresa existente/planificada (resultados del paso 4)</t>
  </si>
  <si>
    <t>Sinergias de la cadena de suministro</t>
  </si>
  <si>
    <t>Suministro de productos de la empresa arrendataria aguas arriba en el parque a la empresa arrendataria de procesamiento aguas abajo dentro del parque</t>
  </si>
  <si>
    <t>• Permitir la ubicación conjunta de empresas de fabricación y fabricación aguas arriba y aguas abajo dentro del parque
• Corredores de servicio y nodos de transporte para permitir posibles movimientos de materiales en la cadena de suministro entre estas empresas sinérgicas</t>
  </si>
  <si>
    <t>Suministro de productos de empresas de extracción (upstream) ubicadas fuera del parque, hacia empresas de procesamiento posterior (downstream) dentro del parque y viceversa.</t>
  </si>
  <si>
    <t>• Permitir la ubicación conjunta de empresas de fabricación y fabricación aguas arriba y aguas abajo dentro y fuera del parque
• Corredores de servicio y nodos de transporte para permitir posibles movimientos de materiales en la cadena de suministro entre estas empresas sinérgicas</t>
  </si>
  <si>
    <t>Ubicación cercana y suministro de servicios logísticos y de transporte por parte de empresas de transporte y almacenes a empresas intensivas en materiales/productos</t>
  </si>
  <si>
    <t>• Permitir la ubicación conjunta de empresas de logística y transporte en el parque industrial y áreas adyacentes al parque
• Corredores de servicio y nodos de transporte para permitir posibles movimientos de materiales/productos entre estas empresas sinérgicas</t>
  </si>
  <si>
    <t>Ubicación conjunta de dos o más empresas arrendatarias que se encuentran en la misma cadena de suministro dentro del parque</t>
  </si>
  <si>
    <t>Enumerar otras oportunidades de sinergia de la cadena de suministro para el parque industrial</t>
  </si>
  <si>
    <t>Enumerar las implicaciones potenciales en la planificación territorial y la zonificación del parque industrial</t>
  </si>
  <si>
    <t>Generador de energía que suministra electricidad, vapor y aire frío/calor a empresas arrendatarias</t>
  </si>
  <si>
    <t>• Permitir la ubicación del generador de energía en un parque industrial (p. ej., recinto de servicios públicos)
• Permitir la ubicación conjunta de empresas intensivas en energía en las proximidades del generador de energía
• Corredores de servicio para permitir posibles intercambios de energía entre el generador de energía y las empresas intensivas en energía en el parque</t>
  </si>
  <si>
    <t>Fábrica de agua que suministra agua de alimentación industrial de calidad adecuada para empresas arrendatarias con uso intensivo de agua</t>
  </si>
  <si>
    <t>• Permitir la ubicación de la instalación de agua de alimentación de la industria en el parque industrial (por ejemplo, recinto de servicios públicos)
• Permitir la ubicación conjunta de empresas intensivas en agua en las proximidades de las instalaciones de agua
• Permitir la ubicación conjunta de la instalación de energía con la instalación de agua de alimentación de la industria
• Corredores de servicio en el parque industrial para permitir tuberías potenciales para el intercambio de agua entre las instalaciones de agua de alimentación de la industria, las empresas intensivas en agua/energía, el océano, la planta de tratamiento de aguas residuales, el punto de acceso a las aguas subterráneas</t>
  </si>
  <si>
    <t>Reutilización o recuperación de componentes del flujo de efluentes (segregados o no) de una empresa arrendataria por otra empresa arrendataria</t>
  </si>
  <si>
    <t>• Permitir la ubicación conjunta de empresas intensivas en agua
• Corredores de servicio para permitir posibles intercambios de agua entre empresas intensivas en agua</t>
  </si>
  <si>
    <t>Producción y suministro centralizado de empresas arrendatarias de aire a presión</t>
  </si>
  <si>
    <t>• Permitir la ubicación de una instalación de aire presurizado centralizado en un parque industrial (p. ej., recinto de servicios públicos)
• Corredores de servicio para permitir el suministro potencial de aire presurizado desde las instalaciones hasta las empresas arrendatarias</t>
  </si>
  <si>
    <t>Producción, suministro y recuperación centralizados de gases de servicio a empresas arrendatarias (nitrógeno, hidrógeno, oxígeno)</t>
  </si>
  <si>
    <t>• Permitir la ubicación de una instalación centralizada de gas de servicios públicos en un parque industrial (p. ej., recinto de servicios públicos)
• Corredores de servicio para permitir posibles movimientos de gas de servicios públicos entre las instalaciones y las empresas arrendatarias</t>
  </si>
  <si>
    <t>Enumerar otras oportunidades de sinergia de servicios públicos para el parque industrial</t>
  </si>
  <si>
    <t>Enumere las implicaciones potenciales en la planificación territorial y la zonificación del parque industrial</t>
  </si>
  <si>
    <t>Uso del calor residual de la industria para secar o concentrar productos húmedos y subproductos</t>
  </si>
  <si>
    <t>• Permitir la ubicación conjunta de empresas intensivas en energía y usuarios potenciales de calor residual
* Corredores de servicio para permitir posibles intercambios de calor residual entre empresas cercanas</t>
  </si>
  <si>
    <t>Uso de subproductos/residuos orgánicos de una o más empresas arrendatarias (por ejemplo, para compostaje, digestión anaeróbica, producción de fertilizantes)</t>
  </si>
  <si>
    <t>• Permitir la ubicación conjunta de empresas sinérgicas (p. ej., empresa de fertilizantes con proveedores de subproductos/desechos orgánicos)
• Corredores de servicio y nodos de transporte para permitir posibles movimientos de materiales</t>
  </si>
  <si>
    <t>Procesamiento conjunto de subproductos/desechos orgánicos en instalaciones de procesamiento orgánico a gran escala dentro de un parque industrial (p. ej., etanol, biocombustibles)</t>
  </si>
  <si>
    <t>• Permitir la ubicación conjunta de empresas sinérgicas (por ejemplo, empresa de biocombustibles o etanol con proveedores de materias primas)
• Nodos de transporte para permitir posibles movimientos de materiales</t>
  </si>
  <si>
    <t>Procesamiento conjunto de subproductos inorgánicos de empresas arrendatarias y otros materiales alternativos</t>
  </si>
  <si>
    <t>• Permitir la ubicación conjunta de empresas sinérgicas (por ejemplo, planta de cemento con empresas que producen grandes cantidades de subproductos como materia prima para la planta de cemento)
• Nodos de transporte para permitir posibles movimientos de materiales</t>
  </si>
  <si>
    <t>Uso de combustibles alternativos en empresas arrendatarias seleccionadas (por ejemplo, aceites usados, neumáticos, madera triturada, recortes textiles, polvo de coque de la fabricación de acero)</t>
  </si>
  <si>
    <t>• Nodos de transporte para permitir posibles movimientos de materiales</t>
  </si>
  <si>
    <t>Enumerar otras oportunidades de sinergia de subproductos y desechos para el parque industrial</t>
  </si>
  <si>
    <t>Sinergias de servicios</t>
  </si>
  <si>
    <t>Instalaciones conjuntas de capacitación y educación de la industria (centro regional de capacitación de la industria), incluido el personal compartido (por ejemplo, apoyo de mantenimiento)</t>
  </si>
  <si>
    <t>• Identificar la ubicación potencial de las instalaciones de capacitación y educación en el parque industrial</t>
  </si>
  <si>
    <t>Instalaciones conjuntas de logística y transporte</t>
  </si>
  <si>
    <t>• Permitir ubicación de empresas de logística y transporte en parque industrial
• Nodos de transporte para permitir posibles movimientos de materiales entre el parque industrial y las regiones circundantes</t>
  </si>
  <si>
    <t>Coordinar/proporcionar servicios e instalaciones centralizados de recolección, almacenamiento, reciclaje y eliminación de desechos.</t>
  </si>
  <si>
    <t>• Identificar la(s) ubicación(es) óptima(s) para los servicios centralizados y las instalaciones de recolección, almacenamiento, reciclaje y eliminación de desechos
• Nodos de transporte para permitir posibles movimientos de desechos industriales.</t>
  </si>
  <si>
    <t>Centro de interpretación del parque industrial para:
• Comunicación, educación y concientización de los procesos de la industria, recuperación de recursos
• Facilitar las discusiones de las partes interesadas sobre el parque industrial (por ejemplo, empresas, gobierno, comunidad)
• Facilitar la participación de la comunidad en el parque</t>
  </si>
  <si>
    <t>• Identificar la ubicación potencial del centro de interpretación en el parque industrial</t>
  </si>
  <si>
    <t>Vigilancia ambiental conjunta de la industria y control de olores, calidad del aire y huella de emisiones</t>
  </si>
  <si>
    <t>• Identificar ubicaciones óptimas para empresas con olor y huella de calidad del aire
• Permitir la ubicación conjunta de empresas con huella de olor y calidad del aire con un impacto mínimo en la comunidad</t>
  </si>
  <si>
    <t>Viviendas adecuadas para personas que trabajan en el parque industrial.</t>
  </si>
  <si>
    <t>• Identificar la(s) ubicación(es) adecuada(s) de vivienda/alojamiento para las personas que trabajan en el parque industrial</t>
  </si>
  <si>
    <t>Enumerar otras oportunidades de sinergia de servicios para el parque industrial. Por ejemplo:
* Brindar servicios comunes de mantenimiento de vehículos en parque industrial
* Operar el sistema común de respuesta y control de seguridad para el parque industrial
* Facilitar el desarrollo de edificios sostenibles ("verdes") en el parque industrial</t>
  </si>
  <si>
    <t>Sinergias urbano-industriales</t>
  </si>
  <si>
    <t>Planta de tratamiento de aguas residuales conjunta del parque industrial y el municipio</t>
  </si>
  <si>
    <t>• Permitir la ubicación de un parque industrial conjunto y una instalación municipal de tratamiento de aguas residuales en el parque (p. ej., recinto de servicios públicos)
• Permitir la ubicación conjunta de empresas intensivas en agua en las proximidades de las instalaciones de aguas residuales
• Permitir la ubicación conjunta de la instalación de energía con la instalación de tratamiento de aguas residuales del municipio
• Corredores de servicio para permitir posibles intercambios de agua entre el suministro de agua y las instalaciones de tratamiento, empresas intensivas en agua/energía, océano, planta de tratamiento de aguas residuales, puntos de acceso al agua</t>
  </si>
  <si>
    <t>Instalaciones conjuntas de abastecimiento de agua para el parque industrial y el municipio</t>
  </si>
  <si>
    <t>• Permitir la ubicación del parque industrial conjunto y la instalación de suministro de agua del municipio en el parque (por ejemplo, recinto de servicios públicos)
• Permitir la ubicación conjunta de la instalación de energía con la instalación de suministro de agua
• Corredores de servicio para permitir posibles intercambios de agua entre el suministro de agua y las instalaciones de tratamiento, empresas intensivas en agua/energía, océano, planta de tratamiento de aguas residuales, puntos de acceso al agua</t>
  </si>
  <si>
    <t>Proyectos conjuntos de energía renovable (por ejemplo, solar, eólica) entre el parque industrial y el municipio / ciudad local</t>
  </si>
  <si>
    <t>• Permitir la ubicación en un parque industrial de área de terreno adecuado con características eólicas y solares favorables (por ejemplo, zona de amortiguamiento)</t>
  </si>
  <si>
    <t>Procesamiento de flujos de residuos seleccionados del municipio / ciudad local en un parque industrial o viceversa (por ejemplo, plásticos, papel, residuos orgánicos, residuos de construcción y demolición, residuos sólidos municipales)</t>
  </si>
  <si>
    <t>• Nodos de transporte para permitir posibles movimientos de materiales
• Permitir la ubicación conjunta de empresas sinérgicas de recolección y procesamiento de desechos</t>
  </si>
  <si>
    <t>Sistema de refrigeración/calefacción de distrito compartido que abastece a las comunidades locales/municipalidades/ciudades</t>
  </si>
  <si>
    <t>• Corredores de servicio para permitir un posible sistema de calefacción/refrigeración de distrito
• Permitir la ubicación conjunta de empresas intensivas en energía
• Permitir la ubicación de las instalaciones del distrito de enfriamiento compartido</t>
  </si>
  <si>
    <t>Enumerar otras oportunidades de sinergia urbano-industrial para el parque industrial</t>
  </si>
  <si>
    <t>PRACTICAL EXAMPLE: PARQUE INDUSTRIAL MALAMBO (PIMSA), COLOMBIA</t>
  </si>
  <si>
    <t>Implicación potencial en la ordenación territorial y zonificación de PIMSA</t>
  </si>
  <si>
    <t>SINERGIAS DE LA CADENA DE SUMINISTRO</t>
  </si>
  <si>
    <t>Suministro de productos de acero producidos (por ejemplo, formas acabadas) de Acesco a empresas locales de construcción pesada y empresas de fabricación de metales aguas abajo</t>
  </si>
  <si>
    <t>Permitir la ubicación conjunta de ACESCO, empresas de construcción pesada y empresas de fabricación de metales aguas abajo.</t>
  </si>
  <si>
    <t>Corredores de servicio y nodos de transporte para permitir posibles movimientos de materiales entre estas empresas sinérgicas</t>
  </si>
  <si>
    <t>Prestación de servicios logísticos y de transporte por empresas de transporte y almacenes a empresas PIMSA</t>
  </si>
  <si>
    <t>Permitir la ubicación conjunta de empresas de logística y transporte en PIMSA y áreas adyacentes a PIMSA</t>
  </si>
  <si>
    <t>Suministrar productos químicos de proceso y materias primas a empresas de procesamiento químico, fertilizantes y farmacéuticas</t>
  </si>
  <si>
    <t>Permitir la ubicación conjunta de empresas de procesamiento químico, fertilizantes y farmacéuticas con sus principales proveedores.</t>
  </si>
  <si>
    <t>Suministro de productos químicos de proceso y materias primas a empresas de fabricación de metales.</t>
  </si>
  <si>
    <t>Permitir la ubicación conjunta de empresas de fabricación de metal con sus principales proveedores.</t>
  </si>
  <si>
    <t>Suministro de productos químicos de proceso y materias primas a empresas de procesamiento de alimentos y bebidas.</t>
  </si>
  <si>
    <t>Permitir la ubicación conjunta de empresas de procesamiento de alimentos y bebidas con sus principales proveedores.</t>
  </si>
  <si>
    <t>SINERGIAS DE UTILIDAD</t>
  </si>
  <si>
    <t>generador de energía que suministra electricidad, vapor y aire frío/calor a las empresas de PIMSA aledañas</t>
  </si>
  <si>
    <t>Permitir la ubicación de la instalación de energía en PIMSA (por ejemplo, recinto de servicios públicos)</t>
  </si>
  <si>
    <t>Permitir la ubicación conjunta de empresas intensivas en energía en las proximidades de las instalaciones de energía</t>
  </si>
  <si>
    <t>Corredores de servicios para permitir posibles intercambios de energía entre las instalaciones energéticas y las empresas intensivas en energía</t>
  </si>
  <si>
    <t>Fábrica de agua que suministra agua de alimentación industrial de calidad apta para su propósito a las empresas de PIMSA</t>
  </si>
  <si>
    <t>Permitir la ubicación de la instalación de agua de alimentación de la industria en PIMSA (por ejemplo, recinto de servicios públicos)</t>
  </si>
  <si>
    <t>Permitir la ubicación conjunta de empresas intensivas en agua en las proximidades de las instalaciones de agua</t>
  </si>
  <si>
    <t>Permitir la ubicación conjunta de la instalación de energía con la instalación de agua de alimentación de la industria</t>
  </si>
  <si>
    <t>Corredores de servicio en PIMSA para permitir tuberías potenciales para el intercambio de agua entre las instalaciones de agua de alimentación de la industria, las empresas intensivas en agua/energía, el océano, el tratamiento de aguas residuales, el punto de acceso a las aguas subterráneas</t>
  </si>
  <si>
    <t>Reutilización de flujo de efluentes (segregados o no) de una empresa PIMSA por otra empresa PIMSA</t>
  </si>
  <si>
    <t>Permitir la ubicación conjunta de empresas que utilizan agua de manera intensiva</t>
  </si>
  <si>
    <t>Corredores de servicio para permitir posibles intercambios de agua entre empresas que la utilizan de manera intensiva</t>
  </si>
  <si>
    <t>Producción y suministro centralizado de aire a presión a empresas PIMSA</t>
  </si>
  <si>
    <t>Permitir la ubicación de una instalación de aire presurizado centralizado en PIMSA (por ejemplo, recinto de servicios públicos)</t>
  </si>
  <si>
    <t>Corredores de servicio para permitir el suministro potencial de aire presurizado desde la instalación a las empresas de PIMSA</t>
  </si>
  <si>
    <t>Producción, suministro y recuperación centralizados de gases de utilidad a empresas PIMSA (nitrógeno, hidrógeno, oxígeno)</t>
  </si>
  <si>
    <t>Permitir la ubicación de la instalación centralizada de gas de servicios públicos en PIMSA (p. ej., Precinto de servicios públicos)</t>
  </si>
  <si>
    <t>Corredores de servicio para permitir posibles movimientos de gas de servicios públicos entre las instalaciones y las empresas de PIMSA</t>
  </si>
  <si>
    <t>SINERGIAS DE SUBPRODUCTOS Y RESIDUOS</t>
  </si>
  <si>
    <t>Permitir la ubicación conjunta de empresas intensivas en energía y usuarios potenciales de calor residual.</t>
  </si>
  <si>
    <t>Corredores de servicio para permitir posibles intercambios de calor residual entre empresas cercanas</t>
  </si>
  <si>
    <t>Uso de subproductos y desechos orgánicos (p. ej., sulfato de amonio en la producción de fertilizantes)</t>
  </si>
  <si>
    <t>Permitir la ubicación conjunta de la empresa de fertilizantes con proveedores de subproductos/desechos orgánicos</t>
  </si>
  <si>
    <t>Corredores de servicio y nodos de transporte para permitir posibles movimientos de materiales</t>
  </si>
  <si>
    <t>Procesamiento conjunto de subproductos orgánicos de empresas PIMSA en instalaciones de procesamiento orgánico a gran escala (por ejemplo, etanol, biocombustibles)</t>
  </si>
  <si>
    <t>Nodos de transporte para permitir posibles movimientos de materiales.</t>
  </si>
  <si>
    <t>Procesamiento conjunto de subproductos inorgánicos de empresas PIMSA y otros materiales alternativos</t>
  </si>
  <si>
    <t>Uso de combustibles alternativos en empresas PIMSA seleccionadas (por ejemplo, aceites usados, llantas, madera triturada, polvo de coque de la fabricación de acero)</t>
  </si>
  <si>
    <t>SINERGIAS DE SERVICIO</t>
  </si>
  <si>
    <t>Identificar la ubicación potencial de las instalaciones de capacitación y educación en PIMSA</t>
  </si>
  <si>
    <t>Permitir la ubicación de empresas de logística y transporte en PIMSA</t>
  </si>
  <si>
    <t>Nodos de transporte para permitir posibles movimientos de materiales entre PIMSA y las regiones circundantes</t>
  </si>
  <si>
    <t>Acuerdo industrial conjunto para la recolección y el manejo de desechos industriales seleccionados</t>
  </si>
  <si>
    <t>Centro de reuniones PIMSA que tiene como objetivo:</t>
  </si>
  <si>
    <t>Identificar la ubicación potencial del centro de reuniones de PIMSA</t>
  </si>
  <si>
    <t>• Comunicación, educación y concientización de los procesos de la industria, recuperación de recursos</t>
  </si>
  <si>
    <r>
      <t xml:space="preserve">• </t>
    </r>
    <r>
      <rPr>
        <sz val="9"/>
        <color rgb="FF000000"/>
        <rFont val="Calibri"/>
        <family val="2"/>
      </rPr>
      <t>Facilitar las discusiones de las partes interesadas sobre PIMSA (por ejemplo, empresas, gobierno, comunidad)</t>
    </r>
  </si>
  <si>
    <t>•Facilitar la participación de la comunidad en PIMSA</t>
  </si>
  <si>
    <t>Monitoreo y control conjunto de la industria de la huella de olores y calidad del aire</t>
  </si>
  <si>
    <t>Identificar las ubicaciones óptimas para las empresas con huella de olor y calidad del aire</t>
  </si>
  <si>
    <t>Permitir la ubicación conjunta de empresas con huella de olor y calidad del aire con un impacto mínimo en la comunidad</t>
  </si>
  <si>
    <t>SINERGIAS URBANO-INDUSTRIALES</t>
  </si>
  <si>
    <t>Planta de tratamiento de aguas residuales conjunta de PIMSA y municipio</t>
  </si>
  <si>
    <t>Permitir la ubicación de la instalación de tratamiento de aguas residuales conjunta de PIMSA y del municipio en PIMSA (por ejemplo, recinto de servicios públicos)</t>
  </si>
  <si>
    <t>Permitir la ubicación conjunta de empresas intensivas en agua en las proximidades de las instalaciones de aguas residuales</t>
  </si>
  <si>
    <t>Permitir la ubicación conjunta de la instalación de energía con la instalación de tratamiento de aguas residuales del municipio</t>
  </si>
  <si>
    <t>Corredores de servicio para permitir posibles intercambios de agua entre el suministro de agua y las instalaciones de tratamiento, empresas intensivas en agua/energía, océano, planta de tratamiento de aguas residuales, puntos de acceso al agua</t>
  </si>
  <si>
    <t>Facilidad de abastecimiento conjunto de agua entre PIMSA y el municipio</t>
  </si>
  <si>
    <t>Permitir la ubicación de la instalación de suministro de agua municipal y PIMSA conjunta en PIMSA (por ejemplo, Precinto de Servicios Públicos)</t>
  </si>
  <si>
    <t>Permitir la ubicación conjunta de la instalación de energía con la instalación de suministro de agua</t>
  </si>
  <si>
    <t>Proyectos conjuntos de energía renovable (por ejemplo, solar, eólica)</t>
  </si>
  <si>
    <t>Permitir la ubicación en el área de conservación de PIMSA con características eólicas y solares favorables</t>
  </si>
  <si>
    <t>Procesamiento de los flujos de desechos seleccionados de la ciudad en PIMSA (p. ej., plásticos, papel, desechos orgánicos, desechos de construcción y demolición, desechos sólidos municipales)</t>
  </si>
  <si>
    <t>Permitir la ubicación conjunta de empresas sinérgicas de recolección y procesamiento de desechos</t>
  </si>
  <si>
    <t>Sistema de enfriamiento compartido que abastece a las comunidades locales/municipalidad</t>
  </si>
  <si>
    <t>Corredores de servicio para permitir un posible sistema de distrito de enfriamiento</t>
  </si>
  <si>
    <t>Permitir la ubicación conjunta de empresas intensivas en energía</t>
  </si>
  <si>
    <t>Permitir la ubicación de la instalación del distrito de enfriamiento compartido</t>
  </si>
  <si>
    <t>DEFINIR CLÚSTERES Y RECINTOS INDUSTRIALES</t>
  </si>
  <si>
    <t>La clusteriozación de empresas es un elemento central para permitir el desarrollo de sinergias industriales, tanto dentro de un parque industrial como con las regiones circundantes. La clusterización es tambien un mecanismo para reducir la necesidad de infraestructura de servicios públicos y los costos asociados.</t>
  </si>
  <si>
    <t>En primer lugar, el clúster de industrias se facilita mediante el desarrollo de recintos industriales apropiados dentro del parque.</t>
  </si>
  <si>
    <t>Las empresas y organizaciones involucradas en clústeres pueden lograr sinergias y aprovechar la ventaja económica del acceso compartido a redes de información y conocimiento, cadenas de suministro y distribución, inteligencia de mercados y marketing, competencias especiales, recursos e instituciones de apoyo disponibles en una localidad específica.</t>
  </si>
  <si>
    <t>El concepto de clúster se centra en los vínculos funcionales y las interdependencias entre los actores de las cadenas de valor.</t>
  </si>
  <si>
    <t>En resumen, los beneficios de la clusterización de industrias incluyen:</t>
  </si>
  <si>
    <t>• Atraer empresas al parque industrial debido a los beneficios de costos asociados con la colocación y la seguridad del suministro de recursos</t>
  </si>
  <si>
    <t>• Proximidad que genera ahorros de externalidades y economías de escala, y reduce los costos operativos para las empresas que comparten proveedores o servicios comunes</t>
  </si>
  <si>
    <t>• Fomentar la innovación, que genera oportunidades para el desarrollo de nuevas empresas, especialmente empresas capaces de utilizar residuos y subproductos.</t>
  </si>
  <si>
    <t>• Cuanto más intensa es la aglomeración, mayores son las perspectivas de innovación y sinergias</t>
  </si>
  <si>
    <t>A menudo, los Planes Maestros de los parques industriales no facilitan ni fomentan la agrupación de empresas compatibles y sinérgicas.</t>
  </si>
  <si>
    <t>Además, un Plan Maestro debe garantizar la separación de empresas incompatibles debido a su perfil de riesgo (por ejemplo, empresas químicas o de alto riesgo ubicadas más lejos del desarrollo urbano).</t>
  </si>
  <si>
    <t>Es importante reconocer las incertidumbres con respecto a los posibles tipos de industrias que se ubicarán en PIMSA e incorporar la máxima flexibilidad en el desarrollo futuro del parque industrial.</t>
  </si>
  <si>
    <t>Criterios para ubicar recintos e industrias en PIMSA</t>
  </si>
  <si>
    <t>El clústeres de industrias en un parque industrial puede basarse en varios parámetros, incluido el consumo de agua y energía, el perfil de riesgo, los requisitos de transporte, el tamaño del lote y las sinergias potenciales.</t>
  </si>
  <si>
    <t>La siguiente tabla presenta un conjunto de criterios de ubicación que guían la identificación de ubicaciones preferidas y óptimas de nuevas empresas dentro de un parque industrial y recintos específicos.</t>
  </si>
  <si>
    <t>Criterios de ubicación y clúster de la industria</t>
  </si>
  <si>
    <t>Requerimiento de grandes cantidades de agua</t>
  </si>
  <si>
    <t>Fomentar sinergias</t>
  </si>
  <si>
    <t>Requerimiento de grandes cantidades de electricidad</t>
  </si>
  <si>
    <t>Uso de calor, sistemas de enfriamiento y gas en grandes cantidades</t>
  </si>
  <si>
    <t>Transporte</t>
  </si>
  <si>
    <t>Acceso cercano a la autopista</t>
  </si>
  <si>
    <t>Acceso a caminos anchos</t>
  </si>
  <si>
    <t>Acceso cercano a puerto</t>
  </si>
  <si>
    <t>Acceso a otros servicios de manejo de materiales (por ejemplo, patio de camiones, transportadores)</t>
  </si>
  <si>
    <t>Riesgos potenciales</t>
  </si>
  <si>
    <t>Perfil de riesgo (por ejemplo, olor, ruido, explosión, fuego, suelo, emisiones al aire, contaminación del agua)</t>
  </si>
  <si>
    <t>Riesgo de ubicación conjunta de la industria</t>
  </si>
  <si>
    <t>Tamaño del lote*</t>
  </si>
  <si>
    <t>Lotes grandes versus lotes pequeños</t>
  </si>
  <si>
    <t>Residuos y subproductos</t>
  </si>
  <si>
    <t>Acceso a instalaciones de procesamiento y almacenamiento de subproductos/desechos</t>
  </si>
  <si>
    <t>Sinergias de suministro, servicios públicos, subproductos y servicios entre empresas dentro y fuera del parque (incluidas las sinergias urbano-industriales)</t>
  </si>
  <si>
    <t>* Tener en cuenta que las oportunidades para abordar la orientación de la fábrica/oficina, los edificios ecológicos (incluidos la eficiencia energética pasiva y la baja demanda energética en ventilación, etc.) deberán estar cubiertos por el Plan Maestro y los estándares de construcción de apoyo para las empresas que operan en parques industriales. Esto está fuera del alcance de la # Herramienta de planificación del concepto PEI.</t>
  </si>
  <si>
    <t>Evaluación de sectores seleccionados frente a criterios de ubicación</t>
  </si>
  <si>
    <t>Completar la tabla a continuación para evaluar cada sector industrial priorizado (como se define en el Paso 2 sobre la demanda de suelo industrial) frente a un conjunto de criterios de ubicación de la industria en la tabla a.</t>
  </si>
  <si>
    <t>Resultados de los pasos 3 y 4:
Sectores industriales priorizados, arrendatarios ancla y cualquier empresa específica para el parque industrial (existente y potencial)</t>
  </si>
  <si>
    <t>Revisión de (sub)sectores / tipos de empresas frente a sus criterios de ubicación</t>
  </si>
  <si>
    <t>Otros criterios de ubicación específicos</t>
  </si>
  <si>
    <t>Alto consumo de agua</t>
  </si>
  <si>
    <t>Alto uso de electricidad</t>
  </si>
  <si>
    <t>Calor de alto uso, vapor de enfriamiento, gas</t>
  </si>
  <si>
    <t>Acceso cercano a autopista</t>
  </si>
  <si>
    <t>Grandes cantidades de desechos y subproductos.</t>
  </si>
  <si>
    <t>Tamaño del lote</t>
  </si>
  <si>
    <t>Contaminación del aire</t>
  </si>
  <si>
    <t>Olor</t>
  </si>
  <si>
    <t>Materiales peligrosos</t>
  </si>
  <si>
    <t>Fuego y explosiones</t>
  </si>
  <si>
    <t>Contaminación del agua</t>
  </si>
  <si>
    <t>Ruido</t>
  </si>
  <si>
    <t>Otros riesgos</t>
  </si>
  <si>
    <t>Insertar sector, arrendatario ancla, tipo/nombre de empresa</t>
  </si>
  <si>
    <t>Si es necesario, agregar otros riesgos clave</t>
  </si>
  <si>
    <t>Si es necesario, insertar otro criterio de ubicación</t>
  </si>
  <si>
    <t>Sectores seleccionados para PIMSA</t>
  </si>
  <si>
    <t>Criterios de ubicación</t>
  </si>
  <si>
    <t>Otro</t>
  </si>
  <si>
    <t>Fabricación de productos de metal y minerales</t>
  </si>
  <si>
    <t>X</t>
  </si>
  <si>
    <t>Reciclaje de chatarra</t>
  </si>
  <si>
    <t>≥ 10,000 m2</t>
  </si>
  <si>
    <t>Ruido, emisiones al aire, materiales peligrosos</t>
  </si>
  <si>
    <t>Procesamiento de alimentos y bebidas</t>
  </si>
  <si>
    <t>Instalaciones para residuos orgánicos, efluentes ricos en nutrientes</t>
  </si>
  <si>
    <t>≥ 2,000 m2</t>
  </si>
  <si>
    <t>Lejos del procesamiento químico</t>
  </si>
  <si>
    <t>Empresas logísticas</t>
  </si>
  <si>
    <t>Edificios altos en área plana, propio patio de camiones, cerca de la entrada al parque</t>
  </si>
  <si>
    <t>Producción de productos químicos</t>
  </si>
  <si>
    <t>Instalación de residuos peligrosos</t>
  </si>
  <si>
    <t>Explosión, incendio, emisiones</t>
  </si>
  <si>
    <t>Producción de fertilizantes</t>
  </si>
  <si>
    <t>(X)</t>
  </si>
  <si>
    <t>Residuos orgánicos e inorgánicos</t>
  </si>
  <si>
    <t>Producciones farmacéuticas</t>
  </si>
  <si>
    <t>X
(materiales a granel)</t>
  </si>
  <si>
    <t>≥ 4,000 m2</t>
  </si>
  <si>
    <t>Buen acceso al patio de camiones en el parque</t>
  </si>
  <si>
    <t>Industrias estratégicas dependientes del puerto</t>
  </si>
  <si>
    <t>≥ 20,000 m2</t>
  </si>
  <si>
    <t>Olor de la planta de tratamiento de aguas residuales</t>
  </si>
  <si>
    <t>Ubicación céntrica en PIMSA</t>
  </si>
  <si>
    <t>Recuperación y reciclaje de materiales</t>
  </si>
  <si>
    <t>Olores (residuos orgánicos), ruido (reciclaje de metales)</t>
  </si>
  <si>
    <t>No es una ubicación visible</t>
  </si>
  <si>
    <t>≥ 200 m2</t>
  </si>
  <si>
    <t>Ubicación visible en el parque cerca de la carretera principal</t>
  </si>
  <si>
    <t>Fabricación general y diversa (por ejemplo, muebles)</t>
  </si>
  <si>
    <t>ruido, polvo</t>
  </si>
  <si>
    <t>Servicios y negocios comerciales</t>
  </si>
  <si>
    <t>Negocios comerciales como amortiguadores entre la industria y la comunidad</t>
  </si>
  <si>
    <t>DESARROLLAR EL PLAN CONCEPTUAL PEI</t>
  </si>
  <si>
    <t>El desarrollo de un plan conceptual PEI se basa en la interpretación y consolidación de todos los pasos anteriores en la metodología, como se describe en las hojas de trabajo anteriores de esta herramienta.</t>
  </si>
  <si>
    <t>El plan conceptual PEI debe brindar flexibilidad en el desarrollo industrial sostenible del parque y permitir el desarrollo de las prometedoras oportunidades del PEI identificadas.</t>
  </si>
  <si>
    <t>La siguiente plantilla guía la interpretación y consolidación de los pasos anteriores en un plan conceptual PEI personalizado para el parque industrial. La plantilla cubre lo siguiente:</t>
  </si>
  <si>
    <t>• Implicaciones del uso de la tierra del Marco Internacional PEI</t>
  </si>
  <si>
    <t>• Clúster de industrias y recintos</t>
  </si>
  <si>
    <t>•Inquilinos ancla</t>
  </si>
  <si>
    <t>• Sinergias industriales</t>
  </si>
  <si>
    <t>• Mitigación de riesgos</t>
  </si>
  <si>
    <t>Se utiliza el ejemplo práctico del Parque Industrial Malambo (PIMSA), Colombia, para ilustrar los resultados de cada uno de los temas.</t>
  </si>
  <si>
    <t>Resultados de pasos anteriores</t>
  </si>
  <si>
    <t>Lista de verificación para incorporar resultados en el plan conceptual de PEI</t>
  </si>
  <si>
    <t>Planes conceptuales PEI para parque industrial</t>
  </si>
  <si>
    <t>Ejemplo: Parque Industrial Malambo (PIMSA), Colombia</t>
  </si>
  <si>
    <t>Implicaciones del uso de la tierra del Marco Internacional PEI</t>
  </si>
  <si>
    <t>Plan conceptual: Implicaciones del uso de la tierra del Marco Internacional PEI</t>
  </si>
  <si>
    <t>Ejemplo de PIMSA: características clave de PEI incorporadas en el plan conceptual de PEI</t>
  </si>
  <si>
    <t>Insertar mapa existente del parque industrial aquí</t>
  </si>
  <si>
    <r>
      <rPr>
        <b/>
        <sz val="11"/>
        <rFont val="Calibri"/>
        <family val="2"/>
        <scheme val="minor"/>
      </rPr>
      <t xml:space="preserve">Paso 1: 
</t>
    </r>
    <r>
      <rPr>
        <sz val="11"/>
        <rFont val="Calibri"/>
        <family val="2"/>
        <scheme val="minor"/>
      </rPr>
      <t>Revisar la situación actual y futura</t>
    </r>
  </si>
  <si>
    <t>Incorporar oportunidades PEI y de planificación espacial en el plan conceptual de PEI, según lo identificado a través de la revisión del parque industrial contra el Marco Internacional para Parques Eco-Industriales (ONUDI, WBG, GIZ, 2017)</t>
  </si>
  <si>
    <r>
      <rPr>
        <b/>
        <sz val="11"/>
        <rFont val="Calibri"/>
        <family val="2"/>
        <scheme val="minor"/>
      </rPr>
      <t>Paso 2:</t>
    </r>
    <r>
      <rPr>
        <sz val="11"/>
        <rFont val="Calibri"/>
        <family val="2"/>
        <scheme val="minor"/>
      </rPr>
      <t xml:space="preserve"> 
Revisar el interés de la industria para ubicarse en el parque industrial</t>
    </r>
  </si>
  <si>
    <t>• Rendimiento de la gestión del parque</t>
  </si>
  <si>
    <t>• Rendimiento ambiental</t>
  </si>
  <si>
    <t>• Rendimiento social</t>
  </si>
  <si>
    <t>• Rendimiento económico</t>
  </si>
  <si>
    <t>Paso 3: 
Revisar el Marco Internacional PEI y sus implicaciones en el uso de la tierra</t>
  </si>
  <si>
    <r>
      <rPr>
        <b/>
        <sz val="11"/>
        <rFont val="Calibri"/>
        <family val="2"/>
        <scheme val="minor"/>
      </rPr>
      <t>Paso 4:</t>
    </r>
    <r>
      <rPr>
        <sz val="11"/>
        <rFont val="Calibri"/>
        <family val="2"/>
        <scheme val="minor"/>
      </rPr>
      <t xml:space="preserve"> 
Revisar los inquilinos ancla existentes y potenciales</t>
    </r>
  </si>
  <si>
    <r>
      <rPr>
        <b/>
        <sz val="12"/>
        <rFont val="Calibri"/>
        <family val="2"/>
        <scheme val="minor"/>
      </rPr>
      <t>Paso 5:</t>
    </r>
    <r>
      <rPr>
        <sz val="12"/>
        <rFont val="Calibri"/>
        <family val="2"/>
        <scheme val="minor"/>
      </rPr>
      <t xml:space="preserve"> 
Revisar las oportunidades de sinergia y las implicaciones del uso de la tierra</t>
    </r>
  </si>
  <si>
    <r>
      <rPr>
        <b/>
        <sz val="11"/>
        <rFont val="Calibri"/>
        <family val="2"/>
        <scheme val="minor"/>
      </rPr>
      <t xml:space="preserve">Paso 6: 
</t>
    </r>
    <r>
      <rPr>
        <sz val="11"/>
        <rFont val="Calibri"/>
        <family val="2"/>
        <scheme val="minor"/>
      </rPr>
      <t>Definir grupos y recintos industriales</t>
    </r>
  </si>
  <si>
    <t>La figura anterior presenta las características clave del PEI incorporadas en el plan conceptual del Parque Industrial Malambo (PIMSA). Estas características se basan en las implicaciones del uso de la tierra de los puntos de referencia descritos en el Marco Internacional para Parques Eco industriales (ONUDI, WBG, GIZ, 2017).</t>
  </si>
  <si>
    <t>Clúster de industrias y recintos</t>
  </si>
  <si>
    <t>Plan conceptual: agrupación industrial y recintos</t>
  </si>
  <si>
    <t>Ejemplo de PIMSA: Agrupación de industrias y recintos</t>
  </si>
  <si>
    <t>Definir recintos y clústeres industriales que ayuden a atraer nuevas empresas al parque industrial debido a los beneficios de costos asociados con la colocación y la seguridad del suministro de recursos (por ejemplo, tratamiento de aguas residuales, suministro alternativo de agua, cogeneración de energía).</t>
  </si>
  <si>
    <t>La definición de recintos y los clústeres industriales permiten ahorros de proximidad y externalidades y economías de escala, y reduce los costos operativos para las empresas que comparten proveedores o servicios comunes.</t>
  </si>
  <si>
    <t>La definición de recintos y clústeres industriales fomentan la innovación, lo que genera oportunidades para el desarrollo de nuevas empresas, especialmente empresas capaces de utilizar desechos y subproductos.</t>
  </si>
  <si>
    <t>Definir recintos y clústeres industriales permite optimizar el uso y la planificación del suelo industrial disponible en el parque.</t>
  </si>
  <si>
    <t>Definir recintos y agrupaciones industriales que permitan a las empresas aprovechar al máximo las infraestructuras y los servicios públicos existentes (y previstos) (p. ej., carreteras, puertos, suministro de agua y energía).</t>
  </si>
  <si>
    <t>Revisar las demandas de servicios públicos existentes y futuras estimadas (resultados del paso 1):</t>
  </si>
  <si>
    <t>• Electricidad</t>
  </si>
  <si>
    <t>• Suministro de combustible (gas, renovables, combustibles fósiles)</t>
  </si>
  <si>
    <t>• Abastecimiento, tratamiento y reciclaje de agua</t>
  </si>
  <si>
    <t>La figura anterior presenta un concepto de recinto para PIMSA. Este plan conceptual de PEI se basa en la interpretación y consolidación de todos los pasos anteriores de la metodología.</t>
  </si>
  <si>
    <t>• Transporte (p. ej., carretera, ferrocarril, puerto)</t>
  </si>
  <si>
    <t>Plan conceptual: inquilinos ancla</t>
  </si>
  <si>
    <t>Ejemplo de PIMSA: inquilinos ancla</t>
  </si>
  <si>
    <t>Paso 1: 
Revisar la situación actual y futura</t>
  </si>
  <si>
    <t>Definir cómo el plan conceptual PEI puede facilitar el suministro sostenible de recursos (por ejemplo, materiales inorgánicos y orgánicos, energía, corrientes de aguas residuales) para dar servicio a los inquilinos ancla existentes y atraer a nuevos inquilinos ancla.</t>
  </si>
  <si>
    <t>Paso 2: 
Revisar el interés de la industria para ubicarse en el parque industrial</t>
  </si>
  <si>
    <t>Definir el plan conceptual PEI que permita el establecimiento y la ubicación óptima de inquilinos ancla para beneficiarse de las infraestructuras y servicios públicos existentes (y planificados), tanto dentro como fuera del parque industrial.</t>
  </si>
  <si>
    <t>Definir el plan conceptual de PEI que facilita a los inquilinos ancla existentes y nuevos en el parque industrial, así como también facilita las sinergias con los inquilinos ancla en las áreas circundantes.</t>
  </si>
  <si>
    <t>Paso 4: 
Revisar los inquilinos ancla existentes y potenciales</t>
  </si>
  <si>
    <t>Considerar los inquilinos ancla existentes que ya están ubicados dentro o cerca del parque industrial.</t>
  </si>
  <si>
    <t>Considerar los posibles inquilinos ancla identificados con alta probabilidad de ubicarse para estacionar</t>
  </si>
  <si>
    <t>Paso 5: 
Revisar las oportunidades de sinergia y las implicaciones del uso de la tierra</t>
  </si>
  <si>
    <t>Paso 6: 
Definir grupos y recintos industriales</t>
  </si>
  <si>
    <t>Siguiendo los resultados de los pasos anteriores, la figura anterior presenta las ubicaciones sugeridas de los nuevos inquilinos ancla en PIMSA. La figura es un ejemplo ilustrativo, que muestra los principios y el concepto de agrupación de industrias en PIMSA. Cabe señalar que la determinación de la ubicación óptima de las nuevas empresas en PIMSA a lo largo del tiempo deberá determinarse caso por caso.</t>
  </si>
  <si>
    <t>Empresas arrendatarias existentes</t>
  </si>
  <si>
    <t>Nuevas empresas arrendatarias</t>
  </si>
  <si>
    <t>Sinergias industriales</t>
  </si>
  <si>
    <t>Plan conceptual: sinergias industriales</t>
  </si>
  <si>
    <t>Ejemplo PIMSA: Sinergias industriales</t>
  </si>
  <si>
    <t>Sinergias de la cadena de suministro:</t>
  </si>
  <si>
    <t>Permitir la ubicación conjunta de empresas de fabricación y fabricación aguas arriba y aguas abajo dentro y fuera del parque, así como empresas de logística y transporte.</t>
  </si>
  <si>
    <t>Corredores de servicio y nodos de transporte para permitir posibles movimientos de materiales de la cadena de suministro entre empresas en la misma cadena de suministro.</t>
  </si>
  <si>
    <t>Sinergias de utilidad:</t>
  </si>
  <si>
    <t>Sinergias de servicios públicos</t>
  </si>
  <si>
    <t>Permitir la ubicación de instalaciones centralizadas de agua/energía/servicios públicos en un parque industrial (por ejemplo, recinto de servicios públicos).</t>
  </si>
  <si>
    <t>Permitir la ubicación conjunta de empresas intensivas en agua/energía en las proximidades de la fábrica de energía/agua.</t>
  </si>
  <si>
    <t>Los corredores de servicio en el parque industrial permiten tuberías potenciales para intercambios de agua/energía/servicios públicos entre instalaciones de agua/energía y empresas.</t>
  </si>
  <si>
    <t>Revisar las demandas de servicios públicos existentes y futuras estimadas (resultados del Paso 1):</t>
  </si>
  <si>
    <t>•Suministro de combustible (gas, renovables, combustibles fósiles)</t>
  </si>
  <si>
    <t>Sinergias de subproductos y residuos:</t>
  </si>
  <si>
    <t>Permitir la ubicación conjunta de empresas sinérgicas para el intercambio/reutilización/procesamiento de subproductos/desechos orgánicos e inorgánicos.</t>
  </si>
  <si>
    <t>Los corredores de servicio y los nodos de transporte permiten movimientos potenciales de flujos de subproductos/desechos.</t>
  </si>
  <si>
    <t>Sinergias de servicio:</t>
  </si>
  <si>
    <t>El plan conceptual de PEI incluye instalaciones conjuntas de capacitación y educación de la industria y un centro de interpretación</t>
  </si>
  <si>
    <t>El plan conceptual PEI permite la ubicación de PYMES, empresas de logística y transporte para empresas de fabricación de servicios.</t>
  </si>
  <si>
    <t>Sinergias urbano-industriales:</t>
  </si>
  <si>
    <t>El plan conceptual del PEI permite la ubicación del parque industrial conjunto y el suministro de agua del municipio y/o la instalación de tratamiento de aguas residuales en el parque (por ejemplo, Recinto de Servicios Públicos).</t>
  </si>
  <si>
    <t>Los corredores de servicio permiten posibles intercambios de agua entre el suministro de agua y las instalaciones de tratamiento, las empresas intensivas en agua/energía, el océano, la planta de tratamiento de aguas residuales, los puntos de acceso al agua.</t>
  </si>
  <si>
    <t>El plan conceptual PEI permite la ubicación de proyectos de energía renovable en un parque industrial de área de terreno adecuado con características eólicas y solares favorables (por ejemplo, zona de amortiguamiento).</t>
  </si>
  <si>
    <t>Nodos de transporte para permitir posibles movimientos de materiales para el procesamiento de flujos de residuos seleccionados del municipio/ciudad local en el parque industrial (p. ej., plásticos, papel, residuos orgánicos, residuos de construcción y demolición, residuos sólidos municipales).</t>
  </si>
  <si>
    <t>El plan conceptual PEI permite la ubicación conjunta de empresas de procesamiento y recolección de residuos sinérgicas.</t>
  </si>
  <si>
    <t>Los corredores de servicio permiten un posible sistema de calefacción y/o refrigeración de distrito.</t>
  </si>
  <si>
    <t>El plan conceptual PEI permite la ubicación conjunta de empresas que consumen mucha energía y/o la ubicación de instalaciones compartidas de distritos de enfriamiento.</t>
  </si>
  <si>
    <t>Red de transporte</t>
  </si>
  <si>
    <t>Plan conceptual: red de transporte</t>
  </si>
  <si>
    <t>Ejemplo PIMSA: Red de transporte</t>
  </si>
  <si>
    <t>Definir una red vial principal eficiente e interconectada, que incluya vías de uno y dos carriles para satisfacer las demandas de transporte de las empresas arrendatarias.</t>
  </si>
  <si>
    <t>Siempre que sea posible, evite las esquinas de 90 grados para minimizar la congestión del tráfico en el parque industrial.</t>
  </si>
  <si>
    <t>Considerar círculos de tráfico personalizados para el tráfico industrial para guiar de manera efectiva y eficiente a los camiones a través del parque.</t>
  </si>
  <si>
    <t>Considerar el área de estacionamiento de camiones para evitar la congestión del tráfico en las carreteras y el estacionamiento seguro de camiones dentro del parque industrial.</t>
  </si>
  <si>
    <t>Definir puntos de entrada/salida estratégicamente ubicados para el parque industrial, que estén bien conectados a la red vial interna y externa.</t>
  </si>
  <si>
    <t>Definir el acceso efectivo y eficiente al puerto marítimo/de agua que da servicio al parque industrial.</t>
  </si>
  <si>
    <t>Definir el acceso efectivo y eficiente a la red ferroviaria que da servicio al parque industrial.</t>
  </si>
  <si>
    <t>Paso 6: 
Definir clústeres y recintos industriales</t>
  </si>
  <si>
    <t>Definir accesos efectivos y eficientes al servicio aeroportuario del parque industrial.</t>
  </si>
  <si>
    <t>Las características clave para la optimización de la red vial de PIMSA incluyen:</t>
  </si>
  <si>
    <t>•Entrada/salida segura principal actual de PIMSA y segunda entrada/salida planificada</t>
  </si>
  <si>
    <t>• Acceso directo a la Circunvalar de la Prosperidad (carretera en construcción)</t>
  </si>
  <si>
    <t>• Patio exclusivo para camiones, que incluye área de descanso para los conductores</t>
  </si>
  <si>
    <t>• Red vial eficiente e interconectada</t>
  </si>
  <si>
    <t>• Puntos giratorios (rotondas) para que los camiones se muevan eficiente y libremente dentro del parque</t>
  </si>
  <si>
    <t>• Minimización de la congestión del tráfico al evitar las esquinas de 90 grados;</t>
  </si>
  <si>
    <t>• Acceso optimizado a las instalaciones portuarias</t>
  </si>
  <si>
    <t>• Área de estacionamiento/patio de camiones opcional cerca del puerto para aumentar la eficiencia de las operaciones portuarias</t>
  </si>
  <si>
    <t>Mitigación de riesgos</t>
  </si>
  <si>
    <t>Plan conceptual: Mitigación de riesgos</t>
  </si>
  <si>
    <t>Ejemplo de PIMSA: Mitigación de riesgos</t>
  </si>
  <si>
    <t>Insertar mapa existente del parque industrial aquí (ej. Mapa del Plan Maestro)</t>
  </si>
  <si>
    <t>Verificar que los recintos y clústeres industriales ayuden a gestionar y minimizar los riesgos ambientales y sociales de las empresas que operan en el parque industrial.</t>
  </si>
  <si>
    <t>Cotejar la(s) ubicación(es) óptima(s) para empresas con mayor perfil de riesgo (p. ej., olor, ruido, calidad del aire, calidad de los efluentes)</t>
  </si>
  <si>
    <t>Permitir la ubicación conjunta de empresas con perfil de riesgo similar y la separación de empresas con perfil de riesgo no compatible/acumulativo.</t>
  </si>
  <si>
    <t>Definir zonas de amortiguamiento del tamaño y la ubicación adecuados para separar las empresas de mayor riesgo de las comunidades locales.</t>
  </si>
  <si>
    <t>Definir los usos apropiados de las zonas de amortiguamiento asignadas para parques industriales (por ejemplo, negocios comerciales, energía renovable, industrias ligeras).</t>
  </si>
  <si>
    <t>Definir una instalación centralizada para la recolección y el almacenamiento eficiente y seguro de los desechos segregados de las empresas arrendatarias.</t>
  </si>
  <si>
    <t>Cotejar aquella red viaria que minimice los accidentes de tráfico.</t>
  </si>
  <si>
    <t>La figura presenta las características clave para gestionar los posibles riesgos ambientales y sociales relacionados con PIMSA. No se afirma que esta evaluación de riesgos sea exhaustiva, esto requeriría una evaluación de riesgos más detallada. La agrupación de empresas de mayor riesgo está sujeta a evaluaciones de riesgo más detalladas que se realizarán caso por caso para cada industria de "riesgo más alto" que se ubique en PIMSA. Estas evaluaciones de riesgo deben considerar los riesgos acumulativos de la combinación (potencial) de la industria para ubicar a PIMSA a lo largo del tiempo.</t>
  </si>
  <si>
    <t>La asignación de áreas a empresas de mayor riesgo se basa en:</t>
  </si>
  <si>
    <t>• Dirección del viento</t>
  </si>
  <si>
    <t>• Ubicación de las empresas de mayor riesgo cerca de los límites del sureste de PIMSA, ubicadas lejos de los desarrollos residenciales, la infraestructura existente y las principales rutas de transporte.</t>
  </si>
  <si>
    <t>• Suposición de que los lotes que ubiquen empresas de mayor riesgo serán autónomos (con respecto a los impactos de sus riesgos) y estarán sujetos a procesos de aprobación del gobierno que conducirán a zonas de amortiguamiento apropiadas, medidas apropiadas de gestión de aguas pluviales, etc.</t>
  </si>
  <si>
    <t>• Los límites norte y oeste de PIMSA se están acercando a las áreas residenciales en el futuro</t>
  </si>
  <si>
    <t>COMUNICAR Y PROMOVER LAS CARACTERÍSTICAS DE VALOR AGREGADO DE LA PLANFICACIÓN CONCEPTUAL PEI</t>
  </si>
  <si>
    <t>El objetivo de La planificación conceptual de PEI es ayudar en el diseño y operación sostenible e integrada de parques industriales desde una perspectiva económica, ambiental y social.</t>
  </si>
  <si>
    <t>En resumen, el concepto PEI se trata de la creación de parques industriales más eficientes en recursos y rentables que sean más competitivos, atractivos para la inversión y resilientes al riesgo.</t>
  </si>
  <si>
    <t>El concepto PEI brinda una oportunidad para que la administración del parque se diferencie de otros parques industriales o ubicaciones donde las empresas pueden ubicarse y operar, además de ofrecer un buen sustento de por qué es mejor que las empresas se ubiquen en un parque industrial con un plan conceptual PEI.</t>
  </si>
  <si>
    <t>Por lo tanto, es importante que la administración del parque industrial comercialice y promueva las características de valor agregado de la planificación conceptual PEI para empresas e inversores, así como para la comunidad local y las agencias gubernamentales.</t>
  </si>
  <si>
    <t>COMERCIALIZAR Y PROMOVER LAS CARACTERÍSTICAS DE VALOR AGREGADO DE LA PLANIFICACIÓN CONCEPTUAL PEI.</t>
  </si>
  <si>
    <t>La siguiente plantilla ayuda a resumir las características de valor agregado de la planificación conceptual PEI y comunicarlas a las partes interesadas del parque industrial.</t>
  </si>
  <si>
    <t>La plantilla cubre lo siguiente:</t>
  </si>
  <si>
    <t>• Marco Internacional para Parques Eco-industriales (ONUDI, WBG, GIZ, 2017)</t>
  </si>
  <si>
    <t>• Clústeres de industrias y recintos</t>
  </si>
  <si>
    <t>• Inquilinos ancla</t>
  </si>
  <si>
    <t>•Sinergias industriales</t>
  </si>
  <si>
    <t>•Red de transporte</t>
  </si>
  <si>
    <t>• Eficacia, eficiencia y flexibilidad</t>
  </si>
  <si>
    <t>Características de valor agregado dLa planificación conceptual de PEI</t>
  </si>
  <si>
    <t>Marco Internacional para Parques Eco-Industriales</t>
  </si>
  <si>
    <t>Mensajes de marketing y promoción.</t>
  </si>
  <si>
    <t>Declaración general</t>
  </si>
  <si>
    <t>Aplicabilidad a parque industrial</t>
  </si>
  <si>
    <t>Valor añadido específico del parque industrial</t>
  </si>
  <si>
    <t>Tipo de público objetivo</t>
  </si>
  <si>
    <t>Nombre de la audiencia objetivo</t>
  </si>
  <si>
    <t>Definir mensaje específico sobre el valor agregado del parque industrial</t>
  </si>
  <si>
    <t>La planificación conceptual de PEI está diseñada para facilitar y cumplir con los estándares internacionales para parques eco industriales, cubriendo la gestión del parque, el desempeño ambiental, social y económico.</t>
  </si>
  <si>
    <t>La planificación conceptual de PEI incorpora características para fortalecer el desempeño de la gestión del parque industrial, incluidos los servicios de gestión del parque, el monitoreo, la planificación y la zonificación.</t>
  </si>
  <si>
    <t>La planificación conceptual de PEI incorpora características para fortalecer el desempeño ambiental del parque industrial, incluida la gestión y el monitoreo ambiental, la gestión de la energía, la gestión del agua, el uso de materiales y desechos, el medio ambiente natural y la resiliencia climática.</t>
  </si>
  <si>
    <t>La planificación conceptual de PEI incorpora características para fortalecer el desempeño social del parque industrial, incluida la gestión y el monitoreo social, las infraestructuras sociales, la extensión comunitaria y el diálogo.</t>
  </si>
  <si>
    <t>La planificación conceptual de PEI incorpora características para fortalecer el desempeño económico del parque industrial, incluida la generación de empleo, la promoción de empresas y PYME locales y la creación de valor económico.</t>
  </si>
  <si>
    <t>Otro, especificar</t>
  </si>
  <si>
    <t>Clústeres de industrias y recintos</t>
  </si>
  <si>
    <t>La planificación conceptual de PEI incluye recintos y clúster industriales que ayudan a atraer nuevas empresas al parque industrial debido a los beneficios de costos asociados con la ubicación conjunta y la seguridad del suministro de recursos (por ejemplo, tratamiento de aguas residuales, suministro alternativo de agua, cogeneración de energía).</t>
  </si>
  <si>
    <t>La planificación conceptual de PEI incluye recintos y clúster industriales que permiten ahorros de proximidad y externalidades y economías de escala, y reducen los costos operativos para las empresas que comparten proveedores o servicios comunes.</t>
  </si>
  <si>
    <t>La planificación conceptual de PEI incluye recintos y agrupaciones industriales que fomentan la innovación y las oportunidades para el desarrollo de nuevas empresas, especialmente empresas capaces de utilizar desechos y subproductos.</t>
  </si>
  <si>
    <t>La planificación conceptual de PEI incluye recintos y la agrupación de la industria permite optimizar el uso y la planificación del suelo industrial disponible en el parque.</t>
  </si>
  <si>
    <t>La planificación conceptual de PEI incluye recintos y agrupaciones industriales que permiten a las empresas hacer el mejor uso de las infraestructuras y los servicios públicos existentes (y planificados) (por ejemplo, carreteras, puertos, suministro de agua y energía).</t>
  </si>
  <si>
    <t>Mensaje específico del parque industrial</t>
  </si>
  <si>
    <t>La planificación conceptual de PEI reconoce que los inquilinos ancla actúan como características centrales y catalizadores para establecer sinergias industriales. La planificación conceptual de PEI identifica tipos de empresas que podrían atraerse a través de sinergias de cadena de suministro, servicios públicos, subproductos/residuos y servicios.</t>
  </si>
  <si>
    <t>La planificación conceptual de PEI facilita el suministro sostenible de recursos (por ejemplo, materiales inorgánicos y orgánicos, energía, corrientes de aguas residuales) para dar servicio a los inquilinos principales existentes y atraer nuevos inquilinos principales.</t>
  </si>
  <si>
    <t>La planificación conceptual de PEI permite el establecimiento y la ubicación óptima de arrendatarios ancla para beneficiarse de las infraestructuras y los servicios públicos existentes (y planificados), tanto dentro como fuera del parque industrial.</t>
  </si>
  <si>
    <t>La planificación conceptual de PEI facilita a los inquilinos ancla existentes y nuevos en el parque industrial, así como también facilita las sinergias con los inquilinos ancla en las áreas circundantes.</t>
  </si>
  <si>
    <t>sinergias industriales</t>
  </si>
  <si>
    <t>La planificación conceptual de PEI permite el desarrollo de prometedoras oportunidades de sinergia industrial a través de la agrupación industrial y la ubicación conjunta; recintos flexibles y “sinérgicos”; corredores de servicios/servicios públicos; y Red de transporte.</t>
  </si>
  <si>
    <t>La planificación conceptual de PEI permite la ubicación conjunta de empresas de fabricación y fabricación aguas arriba y aguas abajo dentro y fuera del parque.</t>
  </si>
  <si>
    <t>La planificación conceptual de PEI permite la ubicación conjunta de empresas de logística y transporte en el parque industrial y áreas adyacentes al parque.</t>
  </si>
  <si>
    <t>Sinergias de servicios públicos e infraestructura compartida</t>
  </si>
  <si>
    <t>La planificación conceptual de PEI permite la ubicación adecuada del generador de energía en un parque industrial (por ejemplo, un recinto de servicios públicos).</t>
  </si>
  <si>
    <t>La planificación conceptual de PEI permite la ubicación conjunta de empresas intensivas en energía en las proximidades del generador de energía.</t>
  </si>
  <si>
    <t>Los corredores de servicio permiten posibles intercambios de energía entre el generador de energía y las empresas que demandan grandes cantidades deç energía en el parque.</t>
  </si>
  <si>
    <t>La planificación conceptual de PEI permite la ubicación de la instalación de agua de alimentación de la industria en un parque industrial (por ejemplo, recinto de servicios públicos).</t>
  </si>
  <si>
    <t>La planificación conceptual de PEI permite la ubicación conjunta de empresas intensivas en agua muy cerca de la instalación de agua y la ubicación conjunta de la instalación de energía con la instalación de agua de alimentación de la industria.</t>
  </si>
  <si>
    <t>Los corredores de servicio en el parque industrial permiten tuberías potenciales para el intercambio de agua entre las instalaciones de agua de alimentación de la industria, las empresas intensivas en agua/energía, el océano, la planta de tratamiento de aguas residuales, el punto de acceso a las aguas subterráneas.</t>
  </si>
  <si>
    <t>Los corredores de servicio permiten posibles intercambios de agua entre empresas intensivas en agua.</t>
  </si>
  <si>
    <t>La planificación conceptual de PEI permite la ubicación de instalaciones centralizadas de aire presurizado y/o gas de servicios públicos en un parque industrial (por ejemplo, recinto de servicios públicos).</t>
  </si>
  <si>
    <t>Corredores de servicio para permitir posibles movimientos de aire presurizado y gas de servicios públicos entre las instalaciones y las empresas arrendatarias.</t>
  </si>
  <si>
    <t>La planificación conceptual de PEI permite la ubicación conjunta de empresas sinérgicas (por ejemplo, una empresa de fertilizantes con proveedores de subproductos/desechos orgánicos).</t>
  </si>
  <si>
    <t>La planificación conceptual de PEI incluye instalaciones conjuntas de capacitación y educación de la industria (centro regional de capacitación de la industria), incluida la dotación de personal compartida (por ejemplo, soporte de mantenimiento).</t>
  </si>
  <si>
    <t>La planificación conceptual de PEI permite la ubicación de PYMES, empresas de logística y transporte para dar servicio a grandes empresas manufactureras en el parque industrial.</t>
  </si>
  <si>
    <t>Los nodos de transporte permiten posibles movimientos de materiales entre el parque industrial y las regiones circundantes.</t>
  </si>
  <si>
    <t>La planificación conceptual de PEI incluye un centro de interpretación del parque industrial para:
• Comunicación, educación y concientización de los procesos de la industria, recuperación de recursos
• Facilitar las discusiones de las partes interesadas
• Facilitar la participación de la comunidad en el parque</t>
  </si>
  <si>
    <t>La planificación conceptual de PEI permite la ubicación conjunta del parque industrial y el suministro de agua del municipio y/o la instalación de tratamiento de aguas residuales en el parque (por ejemplo, Recinto de Servicios Públicos).</t>
  </si>
  <si>
    <t>La planificación conceptual de PEI permite la ubicación de proyectos de energía renovable en un parque industrial de área de terreno adecuado con características eólicas y solares favorables (por ejemplo, zona de amortiguamiento).</t>
  </si>
  <si>
    <t>La planificación conceptual de PEI permite la ubicación conjunta de empresas de procesamiento y recolección de residuos sinérgicas.</t>
  </si>
  <si>
    <t>La planificación conceptual de PEI permite la ubicación conjunta de empresas que consumen mucha energía y/o la ubicación de instalaciones compartidas de distritos de enfriamiento.</t>
  </si>
  <si>
    <t>Características de valor agregado de la planificación conceptual de PEI</t>
  </si>
  <si>
    <t>La planificación conceptual de PEI incluye una red vial principal eficiente e interconectada, que incluye carreteras de uno y dos carriles para satisfacer las demandas de transporte de las empresas arrendatarias.</t>
  </si>
  <si>
    <t>Las esquinas de 90 grados se evitan cuando es posible para minimizar la congestión del tráfico en el parque industrial.</t>
  </si>
  <si>
    <t>La planificación conceptual de PEI incluye rotondas personalizadas para el tráfico industrial para guiar de manera efectiva y eficiente a los camiones a través del parque.</t>
  </si>
  <si>
    <t>La planificación conceptual de PEI incluye un área de estacionamiento de camiones para evitar la congestión del tráfico en las carreteras y un estacionamiento seguro de camiones dentro del parque industrial.</t>
  </si>
  <si>
    <t>La planificación conceptual de PEI incluye puntos de entrada/salida estratégicamente ubicados para el parque industrial, que están bien conectados a la red vial interna y externa</t>
  </si>
  <si>
    <t>La planificación conceptual de PEI incluye acceso efectivo y eficiente al puerto marítimo/de agua que da servicio al parque industrial</t>
  </si>
  <si>
    <t>La planificación conceptual de PEI incluye acceso efectivo y eficiente a la red ferroviaria que da servicio al parque industrial</t>
  </si>
  <si>
    <t>La planificación conceptual de PEI incluye acceso efectivo y eficiente al aeropuerto que da servicio al parque industrial</t>
  </si>
  <si>
    <t>Los recintos definidos y los grupos industriales ayudan a gestionar y minimizar los riesgos ambientales y sociales de las empresas que operan en el parque industrial.</t>
  </si>
  <si>
    <t>La planificación conceptual de PEI identifica ubicaciones óptimas para empresas con un perfil de riesgo más alto (p. ej., olor, ruido, calidad del aire, calidad de los efluentes)</t>
  </si>
  <si>
    <t>La planificación conceptual de PEI permite la ubicación conjunta de empresas con un perfil de riesgo similar y la separación de empresas con un perfil de riesgo no compatible/acumulativo.</t>
  </si>
  <si>
    <t>La planificación conceptual de PEI incluye zonas de amortiguamiento ubicadas y de tamaño apropiado para separar a las empresas de mayor riesgo de las comunidades locales.</t>
  </si>
  <si>
    <t>La planificación conceptual de PEI permite usos apropiados de las zonas de amortiguamiento asignadas para parques industriales (por ejemplo, negocios comerciales, energía renovable, industrias ligeras).</t>
  </si>
  <si>
    <t>La planificación conceptual de PEI incluye una instalación centralizada para la recolección y el almacenamiento eficiente y seguro de los desechos segregados de las empresas arrendatarias.</t>
  </si>
  <si>
    <t>La planificación conceptual de PEI incluye una red de carreteras que minimiza los accidentes de tráfico.</t>
  </si>
  <si>
    <t>Eficacia, eficiencia y flexibilidad</t>
  </si>
  <si>
    <t>La planificación conceptual de PEI permite diferentes escenarios de sectores industriales y tipos de empresas para ubicarse en un parque industrial a lo largo del tiempo.</t>
  </si>
  <si>
    <t>La planificación conceptual de PEI permite que se apliquen diferentes infraestructuras y servicios públicos en el parque industrial a lo largo del tiempo (por ejemplo, reciclaje de agua, cogeneración de energía).</t>
  </si>
  <si>
    <t>La planificación conceptual de PEI permite aplicar diferentes escenarios tecnológicos en empresas arrendatarias (por ejemplo, Industria 4.0).</t>
  </si>
  <si>
    <t>Visualizar las respuestas sobre la situación actual y futura del parque industrial en el mapa
Puede hacerse de forma electrónica o manual en un rotafolio (y luego incluir una imagen del resultado en el cuadro a continuación)</t>
  </si>
  <si>
    <t>Resumen de las características de valor agregado incorporadas en La planificación conceptual de PEI</t>
  </si>
  <si>
    <t>Como se muestra en la figura anterior, las principales características del EIP del plan conceptual de PIMSA cubren:</t>
  </si>
  <si>
    <t>* Gerencia del Parque PIMSA</t>
  </si>
  <si>
    <t>* Potencial para una instalación centralizada de capacitación y educación, así como un centro de interpretación PIMSA</t>
  </si>
  <si>
    <t>* Identificación de inquilinos ancla existentes y potenciales para atraer empresas sinérgicas</t>
  </si>
  <si>
    <t>* Recinto de servicios públicos dedicado para servicios centralizados (agua, energía, residuos) a empresas</t>
  </si>
  <si>
    <t>* Instalación centralizada de recolección y almacenamiento de desechos (por ejemplo, desechos peligrosos, aceites, tarimas, metales)</t>
  </si>
  <si>
    <t>* Red vial principal eficiente e interconectada, incluyendo estacionamiento para camiones y rotondas</t>
  </si>
  <si>
    <t>* Acceso optimizado a las instalaciones portuarias</t>
  </si>
  <si>
    <t>* Protección del área de conservación ambiental en los límites orientales de PIMSA</t>
  </si>
  <si>
    <t>* Recintos comerciales y logísticos, Parque Tecnológico y patio de camiones sirven como zona de amortiguamiento para PIMSA</t>
  </si>
  <si>
    <t>* Área planificada para el sistema solar fotovoltaico para generar electricidad</t>
  </si>
  <si>
    <t>* Clúster de la industria basada en requisitos de recursos, transporte, riesgos, sinergias</t>
  </si>
  <si>
    <t>* Las empresas orgánicas e inorgánicas separadas a través de la agrupación ofrecen oportunidades para el tratamiento de efluentes específicos en función de las características específicas de los efluentes (por ejemplo, TDS, COD, DBO, pH)</t>
  </si>
  <si>
    <t>* Funciones para gestionar los riesgos potenciales, incluido el control de la calidad del aire y el agua, las zonas de amortiguamiento y la localización y agrupación de empresas según el perfil de riesgo.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</si>
</sst>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70">
    <font>
      <sz val="11"/>
      <color theme="1"/>
      <name val="Calibri"/>
      <family val="2"/>
      <scheme val="minor"/>
    </font>
    <font>
      <sz val="12"/>
      <color theme="1"/>
      <name val="Calibri"/>
      <family val="2"/>
      <scheme val="minor"/>
    </font>
    <font>
      <sz val="11"/>
      <name val="Calibri"/>
      <family val="2"/>
      <scheme val="minor"/>
    </font>
    <font>
      <u/>
      <sz val="11"/>
      <color theme="11"/>
      <name val="Calibri"/>
      <family val="2"/>
      <scheme val="minor"/>
    </font>
    <font>
      <sz val="8"/>
      <name val="Calibri"/>
      <family val="2"/>
      <scheme val="minor"/>
    </font>
    <font>
      <u/>
      <sz val="11"/>
      <color theme="10"/>
      <name val="Calibri"/>
      <family val="2"/>
      <scheme val="minor"/>
    </font>
    <font>
      <b/>
      <sz val="24"/>
      <color theme="0"/>
      <name val="Arial"/>
      <family val="2"/>
    </font>
    <font>
      <b/>
      <sz val="11"/>
      <color rgb="FFFFFFFF"/>
      <name val="Calibri"/>
      <family val="2"/>
      <scheme val="minor"/>
    </font>
    <font>
      <b/>
      <sz val="11"/>
      <name val="Calibri"/>
      <family val="2"/>
      <scheme val="minor"/>
    </font>
    <font>
      <b/>
      <sz val="14"/>
      <color rgb="FF7D508C"/>
      <name val="Calibri"/>
      <family val="2"/>
      <scheme val="minor"/>
    </font>
    <font>
      <b/>
      <sz val="14"/>
      <color theme="0"/>
      <name val="Calibri"/>
      <family val="2"/>
      <scheme val="minor"/>
    </font>
    <font>
      <sz val="11"/>
      <color rgb="FFFF0000"/>
      <name val="Calibri"/>
      <family val="2"/>
      <scheme val="minor"/>
    </font>
    <font>
      <b/>
      <sz val="20"/>
      <color theme="0"/>
      <name val="Arial"/>
      <family val="2"/>
    </font>
    <font>
      <b/>
      <sz val="14"/>
      <color theme="0"/>
      <name val="Arial"/>
      <family val="2"/>
    </font>
    <font>
      <i/>
      <sz val="11"/>
      <name val="Calibri"/>
      <family val="2"/>
      <scheme val="minor"/>
    </font>
    <font>
      <b/>
      <sz val="11"/>
      <color rgb="FF4C1966"/>
      <name val="Calibri"/>
      <family val="2"/>
      <scheme val="minor"/>
    </font>
    <font>
      <b/>
      <sz val="12"/>
      <color rgb="FF4C1966"/>
      <name val="Calibri"/>
      <family val="2"/>
      <scheme val="minor"/>
    </font>
    <font>
      <sz val="10"/>
      <color theme="1"/>
      <name val="Calibri"/>
      <family val="2"/>
      <scheme val="minor"/>
    </font>
    <font>
      <sz val="12"/>
      <color rgb="FFFF0000"/>
      <name val="Calibri"/>
      <family val="2"/>
      <scheme val="minor"/>
    </font>
    <font>
      <b/>
      <sz val="14"/>
      <color theme="6" tint="-0.249977111117893"/>
      <name val="Calibri"/>
      <family val="2"/>
      <scheme val="minor"/>
    </font>
    <font>
      <b/>
      <sz val="12"/>
      <color theme="6" tint="-0.249977111117893"/>
      <name val="Calibri"/>
      <family val="2"/>
      <scheme val="minor"/>
    </font>
    <font>
      <b/>
      <sz val="11"/>
      <color theme="6" tint="-0.249977111117893"/>
      <name val="Calibri"/>
      <family val="2"/>
      <scheme val="minor"/>
    </font>
    <font>
      <sz val="12"/>
      <name val="Calibri"/>
      <family val="2"/>
      <scheme val="minor"/>
    </font>
    <font>
      <b/>
      <sz val="11"/>
      <color theme="0"/>
      <name val="Calibri"/>
      <family val="2"/>
      <scheme val="minor"/>
    </font>
    <font>
      <b/>
      <sz val="11"/>
      <color theme="1"/>
      <name val="Calibri"/>
      <family val="2"/>
      <scheme val="minor"/>
    </font>
    <font>
      <b/>
      <sz val="12"/>
      <color theme="0"/>
      <name val="Calibri"/>
      <family val="2"/>
      <scheme val="minor"/>
    </font>
    <font>
      <b/>
      <sz val="10"/>
      <color rgb="FF000000"/>
      <name val="Calibri"/>
      <family val="2"/>
    </font>
    <font>
      <b/>
      <sz val="12"/>
      <color rgb="FFFFFFFF"/>
      <name val="Calibri"/>
      <family val="2"/>
    </font>
    <font>
      <b/>
      <sz val="11"/>
      <color rgb="FFFFFFFF"/>
      <name val="Calibri"/>
      <family val="2"/>
    </font>
    <font>
      <sz val="11"/>
      <color rgb="FF000000"/>
      <name val="Calibri"/>
      <family val="2"/>
    </font>
    <font>
      <sz val="11"/>
      <name val="Arial"/>
      <family val="2"/>
    </font>
    <font>
      <sz val="9"/>
      <color rgb="FF000000"/>
      <name val="Calibri"/>
      <family val="2"/>
    </font>
    <font>
      <sz val="9"/>
      <name val="Arial"/>
      <family val="2"/>
    </font>
    <font>
      <u/>
      <sz val="9"/>
      <color rgb="FF000000"/>
      <name val="Calibri"/>
      <family val="2"/>
    </font>
    <font>
      <b/>
      <sz val="12"/>
      <color rgb="FF000000"/>
      <name val="Calibri"/>
      <family val="2"/>
    </font>
    <font>
      <sz val="11"/>
      <color rgb="FFFF0000"/>
      <name val="Symbol"/>
      <family val="1"/>
      <charset val="2"/>
    </font>
    <font>
      <b/>
      <i/>
      <sz val="11"/>
      <color theme="6" tint="-0.249977111117893"/>
      <name val="Calibri"/>
      <family val="2"/>
      <scheme val="minor"/>
    </font>
    <font>
      <b/>
      <i/>
      <sz val="14"/>
      <color theme="6" tint="-0.249977111117893"/>
      <name val="Calibri"/>
      <family val="2"/>
      <scheme val="minor"/>
    </font>
    <font>
      <b/>
      <sz val="12"/>
      <name val="Calibri"/>
      <family val="2"/>
      <scheme val="minor"/>
    </font>
    <font>
      <u/>
      <sz val="11"/>
      <color theme="0"/>
      <name val="Calibri"/>
      <family val="2"/>
      <scheme val="minor"/>
    </font>
    <font>
      <sz val="10"/>
      <name val="Calibri"/>
      <family val="2"/>
      <scheme val="minor"/>
    </font>
    <font>
      <b/>
      <sz val="14"/>
      <name val="Calibri"/>
      <family val="2"/>
      <scheme val="minor"/>
    </font>
    <font>
      <sz val="11"/>
      <name val="Symbol"/>
      <family val="1"/>
      <charset val="2"/>
    </font>
    <font>
      <i/>
      <sz val="14"/>
      <name val="Calibri"/>
      <family val="2"/>
      <scheme val="minor"/>
    </font>
    <font>
      <b/>
      <sz val="18"/>
      <color theme="6" tint="-0.249977111117893"/>
      <name val="Calibri"/>
      <family val="2"/>
      <scheme val="minor"/>
    </font>
    <font>
      <b/>
      <sz val="10"/>
      <color rgb="FFFFFFFF"/>
      <name val="Calibri"/>
      <family val="2"/>
    </font>
    <font>
      <sz val="8"/>
      <color rgb="FF000000"/>
      <name val="Calibri"/>
      <family val="2"/>
    </font>
    <font>
      <sz val="8"/>
      <name val="Arial"/>
      <family val="2"/>
    </font>
    <font>
      <b/>
      <sz val="8"/>
      <color rgb="FF000000"/>
      <name val="Calibri"/>
      <family val="2"/>
    </font>
    <font>
      <i/>
      <sz val="12"/>
      <name val="Calibri"/>
      <family val="2"/>
      <scheme val="minor"/>
    </font>
    <font>
      <i/>
      <sz val="12"/>
      <color theme="1"/>
      <name val="Calibri"/>
      <family val="2"/>
      <scheme val="minor"/>
    </font>
    <font>
      <b/>
      <i/>
      <sz val="11"/>
      <name val="Calibri"/>
      <family val="2"/>
      <scheme val="minor"/>
    </font>
    <font>
      <b/>
      <sz val="11"/>
      <color theme="0"/>
      <name val="Calibri"/>
      <family val="2"/>
    </font>
    <font>
      <b/>
      <sz val="11"/>
      <color rgb="FF000000"/>
      <name val="Calibri"/>
      <family val="2"/>
    </font>
    <font>
      <sz val="11"/>
      <color theme="1"/>
      <name val="Calibri"/>
      <family val="2"/>
      <scheme val="minor"/>
    </font>
    <font>
      <b/>
      <sz val="14"/>
      <color theme="1" tint="0.34998626667073579"/>
      <name val="Calibri"/>
      <family val="2"/>
      <scheme val="minor"/>
    </font>
    <font>
      <sz val="10"/>
      <color theme="1" tint="0.34998626667073579"/>
      <name val="Calibri"/>
      <family val="2"/>
      <scheme val="minor"/>
    </font>
    <font>
      <b/>
      <sz val="18"/>
      <color theme="0"/>
      <name val="Arial"/>
      <family val="2"/>
    </font>
    <font>
      <sz val="10"/>
      <color theme="1"/>
      <name val="Calibri"/>
      <family val="2"/>
      <charset val="136"/>
      <scheme val="minor"/>
    </font>
    <font>
      <sz val="12"/>
      <color theme="0"/>
      <name val="Calibri"/>
      <family val="2"/>
      <scheme val="minor"/>
    </font>
    <font>
      <sz val="18"/>
      <color theme="0"/>
      <name val="Arial"/>
      <family val="2"/>
    </font>
    <font>
      <b/>
      <sz val="10"/>
      <color theme="1" tint="0.34998626667073579"/>
      <name val="Calibri"/>
      <family val="2"/>
      <scheme val="minor"/>
    </font>
    <font>
      <b/>
      <sz val="20"/>
      <color theme="0"/>
      <name val="Calibri"/>
      <family val="2"/>
      <scheme val="minor"/>
    </font>
    <font>
      <b/>
      <sz val="14"/>
      <color rgb="FF81BD38"/>
      <name val="Calibri"/>
      <family val="2"/>
      <scheme val="minor"/>
    </font>
    <font>
      <sz val="14"/>
      <name val="Calibri"/>
      <family val="2"/>
      <scheme val="minor"/>
    </font>
    <font>
      <b/>
      <sz val="15"/>
      <color theme="0"/>
      <name val="Arial"/>
      <family val="2"/>
    </font>
    <font>
      <b/>
      <sz val="13"/>
      <color theme="6" tint="-0.249977111117893"/>
      <name val="Calibri"/>
      <family val="2"/>
      <scheme val="minor"/>
    </font>
    <font>
      <b/>
      <sz val="11.5"/>
      <color theme="6" tint="-0.249977111117893"/>
      <name val="Calibri"/>
      <family val="2"/>
      <scheme val="minor"/>
    </font>
    <font>
      <b/>
      <sz val="16"/>
      <color theme="0"/>
      <name val="Arial"/>
      <family val="2"/>
    </font>
    <font>
      <sz val="9"/>
      <name val="Calibri"/>
      <family val="2"/>
      <scheme val="minor"/>
    </font>
  </fonts>
  <fills count="34">
    <fill>
      <patternFill patternType="none"/>
    </fill>
    <fill>
      <patternFill patternType="gray125"/>
    </fill>
    <fill>
      <patternFill patternType="solid">
        <fgColor rgb="FFF9C51F"/>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6" tint="-0.249977111117893"/>
        <bgColor indexed="64"/>
      </patternFill>
    </fill>
    <fill>
      <patternFill patternType="solid">
        <fgColor theme="6" tint="-0.249977111117893"/>
        <bgColor rgb="FF000000"/>
      </patternFill>
    </fill>
    <fill>
      <patternFill patternType="solid">
        <fgColor theme="6" tint="0.79998168889431442"/>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F6DE"/>
        <bgColor indexed="64"/>
      </patternFill>
    </fill>
    <fill>
      <patternFill patternType="solid">
        <fgColor theme="6"/>
        <bgColor indexed="64"/>
      </patternFill>
    </fill>
    <fill>
      <patternFill patternType="solid">
        <fgColor rgb="FF92D050"/>
        <bgColor indexed="64"/>
      </patternFill>
    </fill>
    <fill>
      <patternFill patternType="solid">
        <fgColor theme="4"/>
        <bgColor indexed="64"/>
      </patternFill>
    </fill>
    <fill>
      <patternFill patternType="solid">
        <fgColor theme="7"/>
        <bgColor indexed="64"/>
      </patternFill>
    </fill>
    <fill>
      <patternFill patternType="solid">
        <fgColor rgb="FFFFC000"/>
        <bgColor indexed="64"/>
      </patternFill>
    </fill>
    <fill>
      <patternFill patternType="solid">
        <fgColor theme="0" tint="-0.499984740745262"/>
        <bgColor indexed="64"/>
      </patternFill>
    </fill>
    <fill>
      <patternFill patternType="solid">
        <fgColor rgb="FFD9D9D9"/>
        <bgColor indexed="64"/>
      </patternFill>
    </fill>
    <fill>
      <patternFill patternType="solid">
        <fgColor theme="1" tint="0.499984740745262"/>
        <bgColor indexed="64"/>
      </patternFill>
    </fill>
    <fill>
      <patternFill patternType="solid">
        <fgColor theme="1"/>
        <bgColor indexed="64"/>
      </patternFill>
    </fill>
    <fill>
      <patternFill patternType="solid">
        <fgColor rgb="FFECAD27"/>
        <bgColor rgb="FFECAD27"/>
      </patternFill>
    </fill>
    <fill>
      <patternFill patternType="solid">
        <fgColor rgb="FFFFFF79"/>
        <bgColor indexed="64"/>
      </patternFill>
    </fill>
    <fill>
      <patternFill patternType="solid">
        <fgColor rgb="FFECAD27"/>
        <bgColor rgb="FFFFC000"/>
      </patternFill>
    </fill>
    <fill>
      <patternFill patternType="solid">
        <fgColor rgb="FF8DC475"/>
        <bgColor indexed="64"/>
      </patternFill>
    </fill>
    <fill>
      <patternFill patternType="solid">
        <fgColor rgb="FFD63D2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0096D6"/>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067179"/>
        <bgColor indexed="64"/>
      </patternFill>
    </fill>
  </fills>
  <borders count="117">
    <border>
      <left/>
      <right/>
      <top/>
      <bottom/>
      <diagonal/>
    </border>
    <border>
      <left style="thin">
        <color auto="1"/>
      </left>
      <right style="thin">
        <color auto="1"/>
      </right>
      <top style="thin">
        <color auto="1"/>
      </top>
      <bottom style="thin">
        <color auto="1"/>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0" tint="-0.499984740745262"/>
      </left>
      <right/>
      <top/>
      <bottom/>
      <diagonal/>
    </border>
    <border>
      <left/>
      <right style="medium">
        <color theme="0"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right style="medium">
        <color theme="1"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6" tint="-0.24994659260841701"/>
      </left>
      <right/>
      <top style="medium">
        <color theme="6" tint="-0.24994659260841701"/>
      </top>
      <bottom/>
      <diagonal/>
    </border>
    <border>
      <left/>
      <right/>
      <top style="medium">
        <color theme="6" tint="-0.24994659260841701"/>
      </top>
      <bottom/>
      <diagonal/>
    </border>
    <border>
      <left/>
      <right style="medium">
        <color theme="6" tint="-0.24994659260841701"/>
      </right>
      <top style="medium">
        <color theme="6" tint="-0.24994659260841701"/>
      </top>
      <bottom/>
      <diagonal/>
    </border>
    <border>
      <left style="medium">
        <color theme="6" tint="-0.24994659260841701"/>
      </left>
      <right/>
      <top/>
      <bottom/>
      <diagonal/>
    </border>
    <border>
      <left/>
      <right style="medium">
        <color theme="6" tint="-0.24994659260841701"/>
      </right>
      <top/>
      <bottom/>
      <diagonal/>
    </border>
    <border>
      <left style="medium">
        <color theme="6" tint="-0.24994659260841701"/>
      </left>
      <right/>
      <top/>
      <bottom style="medium">
        <color theme="6" tint="-0.24994659260841701"/>
      </bottom>
      <diagonal/>
    </border>
    <border>
      <left/>
      <right/>
      <top/>
      <bottom style="medium">
        <color theme="6" tint="-0.24994659260841701"/>
      </bottom>
      <diagonal/>
    </border>
    <border>
      <left/>
      <right style="medium">
        <color theme="6" tint="-0.24994659260841701"/>
      </right>
      <top/>
      <bottom style="medium">
        <color theme="6" tint="-0.2499465926084170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theme="6" tint="-0.24994659260841701"/>
      </left>
      <right/>
      <top style="medium">
        <color theme="6" tint="-0.24994659260841701"/>
      </top>
      <bottom style="medium">
        <color theme="6" tint="-0.24994659260841701"/>
      </bottom>
      <diagonal/>
    </border>
    <border>
      <left/>
      <right/>
      <top style="medium">
        <color theme="6" tint="-0.24994659260841701"/>
      </top>
      <bottom style="medium">
        <color theme="6" tint="-0.24994659260841701"/>
      </bottom>
      <diagonal/>
    </border>
    <border>
      <left/>
      <right style="medium">
        <color theme="6" tint="-0.24994659260841701"/>
      </right>
      <top style="medium">
        <color theme="6" tint="-0.24994659260841701"/>
      </top>
      <bottom style="medium">
        <color theme="6" tint="-0.24994659260841701"/>
      </bottom>
      <diagonal/>
    </border>
    <border>
      <left style="medium">
        <color theme="6" tint="-0.24994659260841701"/>
      </left>
      <right/>
      <top/>
      <bottom style="thin">
        <color auto="1"/>
      </bottom>
      <diagonal/>
    </border>
    <border>
      <left/>
      <right/>
      <top/>
      <bottom style="thin">
        <color auto="1"/>
      </bottom>
      <diagonal/>
    </border>
    <border>
      <left style="medium">
        <color theme="6" tint="-0.24994659260841701"/>
      </left>
      <right/>
      <top style="thin">
        <color auto="1"/>
      </top>
      <bottom style="thin">
        <color auto="1"/>
      </bottom>
      <diagonal/>
    </border>
    <border>
      <left/>
      <right style="medium">
        <color theme="6" tint="-0.24994659260841701"/>
      </right>
      <top style="thin">
        <color auto="1"/>
      </top>
      <bottom style="thin">
        <color auto="1"/>
      </bottom>
      <diagonal/>
    </border>
    <border>
      <left style="medium">
        <color theme="6" tint="-0.24994659260841701"/>
      </left>
      <right/>
      <top style="thin">
        <color auto="1"/>
      </top>
      <bottom style="medium">
        <color theme="6" tint="-0.24994659260841701"/>
      </bottom>
      <diagonal/>
    </border>
    <border>
      <left/>
      <right/>
      <top style="thin">
        <color auto="1"/>
      </top>
      <bottom style="medium">
        <color theme="6" tint="-0.24994659260841701"/>
      </bottom>
      <diagonal/>
    </border>
    <border>
      <left/>
      <right style="medium">
        <color theme="6" tint="-0.24994659260841701"/>
      </right>
      <top style="thin">
        <color auto="1"/>
      </top>
      <bottom style="medium">
        <color theme="6" tint="-0.24994659260841701"/>
      </bottom>
      <diagonal/>
    </border>
    <border>
      <left style="medium">
        <color theme="6" tint="-0.24994659260841701"/>
      </left>
      <right/>
      <top style="medium">
        <color theme="6" tint="-0.24994659260841701"/>
      </top>
      <bottom style="thin">
        <color indexed="64"/>
      </bottom>
      <diagonal/>
    </border>
    <border>
      <left/>
      <right/>
      <top style="medium">
        <color theme="6" tint="-0.24994659260841701"/>
      </top>
      <bottom style="thin">
        <color indexed="64"/>
      </bottom>
      <diagonal/>
    </border>
    <border>
      <left/>
      <right style="medium">
        <color theme="6" tint="-0.24994659260841701"/>
      </right>
      <top style="medium">
        <color theme="6" tint="-0.24994659260841701"/>
      </top>
      <bottom style="thin">
        <color indexed="64"/>
      </bottom>
      <diagonal/>
    </border>
    <border>
      <left style="thin">
        <color indexed="64"/>
      </left>
      <right/>
      <top style="medium">
        <color theme="6" tint="-0.24994659260841701"/>
      </top>
      <bottom style="thin">
        <color indexed="64"/>
      </bottom>
      <diagonal/>
    </border>
    <border>
      <left style="thin">
        <color indexed="64"/>
      </left>
      <right/>
      <top/>
      <bottom style="thin">
        <color auto="1"/>
      </bottom>
      <diagonal/>
    </border>
    <border>
      <left style="thin">
        <color indexed="64"/>
      </left>
      <right/>
      <top style="thin">
        <color auto="1"/>
      </top>
      <bottom style="medium">
        <color theme="6" tint="-0.24994659260841701"/>
      </bottom>
      <diagonal/>
    </border>
    <border>
      <left style="medium">
        <color theme="6" tint="-0.24994659260841701"/>
      </left>
      <right style="medium">
        <color theme="6" tint="-0.24994659260841701"/>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ck">
        <color auto="1"/>
      </left>
      <right/>
      <top style="thin">
        <color auto="1"/>
      </top>
      <bottom/>
      <diagonal/>
    </border>
    <border>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style="thin">
        <color auto="1"/>
      </right>
      <top style="thin">
        <color auto="1"/>
      </top>
      <bottom style="medium">
        <color theme="6" tint="-0.24994659260841701"/>
      </bottom>
      <diagonal/>
    </border>
    <border>
      <left/>
      <right style="thin">
        <color indexed="64"/>
      </right>
      <top style="medium">
        <color theme="6" tint="-0.24994659260841701"/>
      </top>
      <bottom style="thin">
        <color indexed="64"/>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medium">
        <color theme="1" tint="0.499984740745262"/>
      </right>
      <top style="medium">
        <color theme="0" tint="-0.499984740745262"/>
      </top>
      <bottom/>
      <diagonal/>
    </border>
    <border>
      <left style="medium">
        <color theme="1" tint="0.499984740745262"/>
      </left>
      <right/>
      <top style="medium">
        <color theme="0" tint="-0.499984740745262"/>
      </top>
      <bottom/>
      <diagonal/>
    </border>
    <border>
      <left style="medium">
        <color theme="0" tint="-0.499984740745262"/>
      </left>
      <right/>
      <top/>
      <bottom style="medium">
        <color theme="1" tint="0.499984740745262"/>
      </bottom>
      <diagonal/>
    </border>
    <border>
      <left/>
      <right style="medium">
        <color theme="0" tint="-0.499984740745262"/>
      </right>
      <top/>
      <bottom style="medium">
        <color theme="1" tint="0.499984740745262"/>
      </bottom>
      <diagonal/>
    </border>
    <border>
      <left style="medium">
        <color theme="0" tint="-0.499984740745262"/>
      </left>
      <right/>
      <top style="medium">
        <color theme="1" tint="0.499984740745262"/>
      </top>
      <bottom/>
      <diagonal/>
    </border>
    <border>
      <left/>
      <right style="medium">
        <color theme="0" tint="-0.499984740745262"/>
      </right>
      <top style="medium">
        <color theme="1" tint="0.499984740745262"/>
      </top>
      <bottom/>
      <diagonal/>
    </border>
    <border>
      <left/>
      <right style="medium">
        <color theme="1" tint="0.499984740745262"/>
      </right>
      <top/>
      <bottom style="medium">
        <color theme="0" tint="-0.499984740745262"/>
      </bottom>
      <diagonal/>
    </border>
    <border>
      <left style="medium">
        <color theme="1" tint="0.499984740745262"/>
      </left>
      <right/>
      <top/>
      <bottom style="medium">
        <color theme="0" tint="-0.499984740745262"/>
      </bottom>
      <diagonal/>
    </border>
    <border>
      <left style="thin">
        <color indexed="64"/>
      </left>
      <right style="medium">
        <color theme="6" tint="-0.24994659260841701"/>
      </right>
      <top style="medium">
        <color theme="6" tint="-0.24994659260841701"/>
      </top>
      <bottom style="thin">
        <color indexed="64"/>
      </bottom>
      <diagonal/>
    </border>
    <border>
      <left style="thin">
        <color indexed="64"/>
      </left>
      <right style="medium">
        <color theme="6" tint="-0.24994659260841701"/>
      </right>
      <top/>
      <bottom style="thin">
        <color auto="1"/>
      </bottom>
      <diagonal/>
    </border>
    <border>
      <left style="thin">
        <color indexed="64"/>
      </left>
      <right style="medium">
        <color theme="6" tint="-0.24994659260841701"/>
      </right>
      <top style="thin">
        <color auto="1"/>
      </top>
      <bottom style="thin">
        <color auto="1"/>
      </bottom>
      <diagonal/>
    </border>
    <border>
      <left style="thin">
        <color indexed="64"/>
      </left>
      <right style="medium">
        <color theme="6" tint="-0.24994659260841701"/>
      </right>
      <top style="thin">
        <color auto="1"/>
      </top>
      <bottom style="medium">
        <color theme="6" tint="-0.24994659260841701"/>
      </bottom>
      <diagonal/>
    </border>
    <border>
      <left style="medium">
        <color theme="6" tint="-0.24994659260841701"/>
      </left>
      <right/>
      <top style="thin">
        <color auto="1"/>
      </top>
      <bottom/>
      <diagonal/>
    </border>
    <border>
      <left style="thin">
        <color indexed="64"/>
      </left>
      <right style="medium">
        <color theme="6" tint="-0.24994659260841701"/>
      </right>
      <top style="thin">
        <color auto="1"/>
      </top>
      <bottom/>
      <diagonal/>
    </border>
    <border>
      <left style="medium">
        <color theme="6" tint="-0.24994659260841701"/>
      </left>
      <right style="thin">
        <color auto="1"/>
      </right>
      <top style="thin">
        <color auto="1"/>
      </top>
      <bottom style="thin">
        <color auto="1"/>
      </bottom>
      <diagonal/>
    </border>
    <border>
      <left style="medium">
        <color theme="6" tint="-0.24994659260841701"/>
      </left>
      <right style="thin">
        <color auto="1"/>
      </right>
      <top style="thin">
        <color auto="1"/>
      </top>
      <bottom style="medium">
        <color theme="6" tint="-0.24994659260841701"/>
      </bottom>
      <diagonal/>
    </border>
    <border>
      <left style="thin">
        <color auto="1"/>
      </left>
      <right style="thin">
        <color auto="1"/>
      </right>
      <top style="thin">
        <color auto="1"/>
      </top>
      <bottom style="medium">
        <color theme="6" tint="-0.24994659260841701"/>
      </bottom>
      <diagonal/>
    </border>
    <border>
      <left/>
      <right style="medium">
        <color theme="6" tint="-0.2499465926084170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theme="6" tint="-0.24994659260841701"/>
      </right>
      <top/>
      <bottom style="thin">
        <color indexed="64"/>
      </bottom>
      <diagonal/>
    </border>
    <border>
      <left style="medium">
        <color theme="0" tint="-0.499984740745262"/>
      </left>
      <right/>
      <top/>
      <bottom style="thin">
        <color indexed="64"/>
      </bottom>
      <diagonal/>
    </border>
    <border>
      <left/>
      <right style="medium">
        <color theme="0" tint="-0.499984740745262"/>
      </right>
      <top/>
      <bottom style="thin">
        <color indexed="64"/>
      </bottom>
      <diagonal/>
    </border>
    <border>
      <left style="thin">
        <color auto="1"/>
      </left>
      <right/>
      <top/>
      <bottom/>
      <diagonal/>
    </border>
    <border>
      <left style="thick">
        <color auto="1"/>
      </left>
      <right/>
      <top style="thick">
        <color auto="1"/>
      </top>
      <bottom style="thin">
        <color auto="1"/>
      </bottom>
      <diagonal/>
    </border>
    <border>
      <left/>
      <right/>
      <top style="thick">
        <color auto="1"/>
      </top>
      <bottom style="thin">
        <color auto="1"/>
      </bottom>
      <diagonal/>
    </border>
    <border>
      <left style="medium">
        <color auto="1"/>
      </left>
      <right/>
      <top style="thick">
        <color auto="1"/>
      </top>
      <bottom style="thin">
        <color auto="1"/>
      </bottom>
      <diagonal/>
    </border>
    <border>
      <left/>
      <right style="medium">
        <color auto="1"/>
      </right>
      <top style="thick">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thick">
        <color auto="1"/>
      </left>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ck">
        <color auto="1"/>
      </left>
      <right style="thin">
        <color auto="1"/>
      </right>
      <top style="thin">
        <color auto="1"/>
      </top>
      <bottom/>
      <diagonal/>
    </border>
    <border>
      <left style="hair">
        <color auto="1"/>
      </left>
      <right style="thin">
        <color indexed="64"/>
      </right>
      <top style="thin">
        <color auto="1"/>
      </top>
      <bottom style="thin">
        <color auto="1"/>
      </bottom>
      <diagonal/>
    </border>
    <border>
      <left style="thick">
        <color auto="1"/>
      </left>
      <right style="thin">
        <color auto="1"/>
      </right>
      <top/>
      <bottom style="thin">
        <color auto="1"/>
      </bottom>
      <diagonal/>
    </border>
    <border>
      <left style="thick">
        <color auto="1"/>
      </left>
      <right style="thin">
        <color auto="1"/>
      </right>
      <top/>
      <bottom/>
      <diagonal/>
    </border>
    <border>
      <left style="hair">
        <color auto="1"/>
      </left>
      <right style="thin">
        <color indexed="64"/>
      </right>
      <top style="thin">
        <color auto="1"/>
      </top>
      <bottom/>
      <diagonal/>
    </border>
    <border>
      <left style="thick">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medium">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hair">
        <color auto="1"/>
      </left>
      <right style="thin">
        <color indexed="64"/>
      </right>
      <top style="thin">
        <color auto="1"/>
      </top>
      <bottom style="thick">
        <color auto="1"/>
      </bottom>
      <diagonal/>
    </border>
    <border>
      <left/>
      <right style="medium">
        <color auto="1"/>
      </right>
      <top style="thin">
        <color auto="1"/>
      </top>
      <bottom style="thick">
        <color auto="1"/>
      </bottom>
      <diagonal/>
    </border>
    <border>
      <left style="thin">
        <color indexed="64"/>
      </left>
      <right style="medium">
        <color auto="1"/>
      </right>
      <top style="thin">
        <color auto="1"/>
      </top>
      <bottom style="thick">
        <color auto="1"/>
      </bottom>
      <diagonal/>
    </border>
    <border>
      <left style="thin">
        <color indexed="64"/>
      </left>
      <right style="medium">
        <color auto="1"/>
      </right>
      <top style="thin">
        <color auto="1"/>
      </top>
      <bottom style="thin">
        <color auto="1"/>
      </bottom>
      <diagonal/>
    </border>
    <border>
      <left style="thin">
        <color indexed="64"/>
      </left>
      <right style="medium">
        <color auto="1"/>
      </right>
      <top style="thin">
        <color auto="1"/>
      </top>
      <bottom/>
      <diagonal/>
    </border>
    <border>
      <left style="thin">
        <color indexed="64"/>
      </left>
      <right style="medium">
        <color theme="6" tint="-0.24994659260841701"/>
      </right>
      <top/>
      <bottom style="medium">
        <color theme="6" tint="-0.24994659260841701"/>
      </bottom>
      <diagonal/>
    </border>
    <border>
      <left style="thin">
        <color indexed="64"/>
      </left>
      <right style="medium">
        <color theme="6" tint="-0.24994659260841701"/>
      </right>
      <top/>
      <bottom/>
      <diagonal/>
    </border>
  </borders>
  <cellStyleXfs count="42">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8" fillId="2" borderId="1" applyAlignment="0">
      <alignment horizontal="right" vertical="center"/>
    </xf>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9" fontId="54" fillId="0" borderId="0" applyFont="0" applyFill="0" applyBorder="0" applyAlignment="0" applyProtection="0"/>
  </cellStyleXfs>
  <cellXfs count="728">
    <xf numFmtId="0" fontId="0" fillId="0" borderId="0" xfId="0"/>
    <xf numFmtId="0" fontId="0" fillId="0" borderId="0" xfId="0" applyAlignment="1">
      <alignment vertical="center"/>
    </xf>
    <xf numFmtId="0" fontId="0" fillId="0" borderId="0" xfId="0" applyAlignment="1">
      <alignment vertical="top"/>
    </xf>
    <xf numFmtId="0" fontId="11" fillId="0" borderId="0" xfId="0" applyFont="1" applyAlignment="1">
      <alignment horizontal="left" vertical="center"/>
    </xf>
    <xf numFmtId="0" fontId="11" fillId="0" borderId="0" xfId="0" applyFont="1" applyAlignment="1">
      <alignment vertical="center" wrapText="1"/>
    </xf>
    <xf numFmtId="0" fontId="15" fillId="0" borderId="0" xfId="0" applyFont="1" applyAlignment="1">
      <alignment vertical="center"/>
    </xf>
    <xf numFmtId="0" fontId="2" fillId="0" borderId="0" xfId="0" applyFont="1" applyAlignment="1">
      <alignment vertical="top" wrapText="1"/>
    </xf>
    <xf numFmtId="0" fontId="17" fillId="0" borderId="0" xfId="0" applyFont="1" applyAlignment="1">
      <alignment vertical="top" wrapText="1"/>
    </xf>
    <xf numFmtId="0" fontId="0" fillId="6" borderId="0" xfId="0" applyFill="1" applyAlignment="1">
      <alignment wrapText="1"/>
    </xf>
    <xf numFmtId="0" fontId="12" fillId="6" borderId="0" xfId="0" applyFont="1" applyFill="1" applyAlignment="1">
      <alignment vertical="center"/>
    </xf>
    <xf numFmtId="0" fontId="15" fillId="0" borderId="21" xfId="0" applyFont="1" applyBorder="1" applyAlignment="1">
      <alignment vertical="center"/>
    </xf>
    <xf numFmtId="0" fontId="20" fillId="0" borderId="0" xfId="0" applyFont="1" applyAlignment="1">
      <alignment vertical="center"/>
    </xf>
    <xf numFmtId="0" fontId="16" fillId="0" borderId="21" xfId="0" applyFont="1" applyBorder="1" applyAlignment="1">
      <alignment vertical="center"/>
    </xf>
    <xf numFmtId="0" fontId="2" fillId="0" borderId="21" xfId="0" applyFont="1" applyBorder="1" applyAlignment="1">
      <alignment vertical="top" wrapText="1"/>
    </xf>
    <xf numFmtId="0" fontId="2" fillId="0" borderId="24" xfId="0" applyFont="1" applyBorder="1" applyAlignment="1">
      <alignment vertical="top" wrapText="1"/>
    </xf>
    <xf numFmtId="0" fontId="11" fillId="0" borderId="20" xfId="0" applyFont="1" applyBorder="1" applyAlignment="1">
      <alignment vertical="center" wrapText="1"/>
    </xf>
    <xf numFmtId="0" fontId="11" fillId="0" borderId="22" xfId="0" applyFont="1" applyBorder="1" applyAlignment="1">
      <alignment vertical="top" wrapText="1"/>
    </xf>
    <xf numFmtId="0" fontId="11" fillId="0" borderId="23" xfId="0" applyFont="1" applyBorder="1" applyAlignment="1">
      <alignment vertical="top" wrapText="1"/>
    </xf>
    <xf numFmtId="0" fontId="11" fillId="0" borderId="23" xfId="0" applyFont="1" applyBorder="1" applyAlignment="1">
      <alignment vertical="top"/>
    </xf>
    <xf numFmtId="0" fontId="19" fillId="0" borderId="0" xfId="0" applyFont="1" applyAlignment="1">
      <alignment vertical="top"/>
    </xf>
    <xf numFmtId="0" fontId="11" fillId="0" borderId="0" xfId="0" applyFont="1" applyAlignment="1">
      <alignment vertical="top"/>
    </xf>
    <xf numFmtId="0" fontId="0" fillId="6" borderId="0" xfId="0" applyFill="1" applyAlignment="1">
      <alignment vertical="top" wrapText="1"/>
    </xf>
    <xf numFmtId="0" fontId="6" fillId="6" borderId="0" xfId="0" applyFont="1" applyFill="1" applyAlignment="1">
      <alignment vertical="top" wrapText="1"/>
    </xf>
    <xf numFmtId="0" fontId="1" fillId="0" borderId="0" xfId="0" applyFont="1" applyAlignment="1">
      <alignment vertical="top"/>
    </xf>
    <xf numFmtId="0" fontId="18" fillId="0" borderId="0" xfId="0" applyFont="1" applyAlignment="1">
      <alignment vertical="top"/>
    </xf>
    <xf numFmtId="0" fontId="36" fillId="0" borderId="0" xfId="0" applyFont="1" applyAlignment="1">
      <alignment vertical="top"/>
    </xf>
    <xf numFmtId="0" fontId="22" fillId="0" borderId="0" xfId="0" applyFont="1" applyAlignment="1">
      <alignment vertical="top"/>
    </xf>
    <xf numFmtId="0" fontId="35" fillId="0" borderId="0" xfId="0" applyFont="1" applyAlignment="1">
      <alignment horizontal="left" vertical="top"/>
    </xf>
    <xf numFmtId="0" fontId="28" fillId="6" borderId="1" xfId="0" applyFont="1" applyFill="1" applyBorder="1" applyAlignment="1">
      <alignment horizontal="center" vertical="top" wrapText="1" readingOrder="1"/>
    </xf>
    <xf numFmtId="0" fontId="31" fillId="9" borderId="1" xfId="0" applyFont="1" applyFill="1" applyBorder="1" applyAlignment="1">
      <alignment horizontal="left" vertical="top" wrapText="1" readingOrder="1"/>
    </xf>
    <xf numFmtId="0" fontId="31" fillId="9" borderId="1" xfId="0" applyFont="1" applyFill="1" applyBorder="1" applyAlignment="1">
      <alignment horizontal="center" vertical="top" wrapText="1" readingOrder="1"/>
    </xf>
    <xf numFmtId="0" fontId="11" fillId="0" borderId="0" xfId="0" applyFont="1" applyAlignment="1">
      <alignment horizontal="left" vertical="top" readingOrder="1"/>
    </xf>
    <xf numFmtId="0" fontId="7" fillId="7" borderId="0" xfId="0" applyFont="1" applyFill="1" applyAlignment="1">
      <alignment vertical="top"/>
    </xf>
    <xf numFmtId="0" fontId="24" fillId="0" borderId="0" xfId="0" applyFont="1" applyAlignment="1">
      <alignment vertical="top"/>
    </xf>
    <xf numFmtId="0" fontId="0" fillId="10" borderId="0" xfId="0" applyFill="1" applyAlignment="1">
      <alignment vertical="top"/>
    </xf>
    <xf numFmtId="0" fontId="1" fillId="0" borderId="20" xfId="0" applyFont="1" applyBorder="1" applyAlignment="1">
      <alignment vertical="top"/>
    </xf>
    <xf numFmtId="0" fontId="0" fillId="0" borderId="21" xfId="0" applyBorder="1" applyAlignment="1">
      <alignment vertical="top"/>
    </xf>
    <xf numFmtId="0" fontId="1" fillId="0" borderId="22" xfId="0" applyFont="1" applyBorder="1" applyAlignment="1">
      <alignment vertical="top"/>
    </xf>
    <xf numFmtId="0" fontId="0" fillId="0" borderId="23" xfId="0" applyBorder="1" applyAlignment="1">
      <alignment vertical="top"/>
    </xf>
    <xf numFmtId="0" fontId="0" fillId="0" borderId="24" xfId="0" applyBorder="1" applyAlignment="1">
      <alignment vertical="top"/>
    </xf>
    <xf numFmtId="0" fontId="0" fillId="0" borderId="20" xfId="0" applyBorder="1" applyAlignment="1">
      <alignment vertical="top"/>
    </xf>
    <xf numFmtId="0" fontId="0" fillId="0" borderId="22" xfId="0" applyBorder="1" applyAlignment="1">
      <alignment vertical="top"/>
    </xf>
    <xf numFmtId="0" fontId="7" fillId="7" borderId="0" xfId="0" applyFont="1" applyFill="1" applyAlignment="1">
      <alignment horizontal="left" vertical="top"/>
    </xf>
    <xf numFmtId="0" fontId="12" fillId="6" borderId="0" xfId="0" applyFont="1" applyFill="1" applyAlignment="1">
      <alignment horizontal="left" vertical="center" wrapText="1"/>
    </xf>
    <xf numFmtId="0" fontId="2" fillId="0" borderId="0" xfId="0" applyFont="1" applyAlignment="1">
      <alignment vertical="top"/>
    </xf>
    <xf numFmtId="0" fontId="37" fillId="0" borderId="0" xfId="0" applyFont="1" applyAlignment="1">
      <alignment vertical="top"/>
    </xf>
    <xf numFmtId="0" fontId="0" fillId="0" borderId="1" xfId="0" applyBorder="1" applyAlignment="1">
      <alignment vertical="center" wrapText="1"/>
    </xf>
    <xf numFmtId="0" fontId="23" fillId="6" borderId="1" xfId="0" applyFont="1" applyFill="1" applyBorder="1" applyAlignment="1">
      <alignment horizontal="center" vertical="center" wrapText="1"/>
    </xf>
    <xf numFmtId="0" fontId="0" fillId="11" borderId="1" xfId="0" applyFill="1" applyBorder="1" applyAlignment="1">
      <alignment horizontal="center" vertical="center" wrapText="1"/>
    </xf>
    <xf numFmtId="0" fontId="8" fillId="10" borderId="1" xfId="0" applyFont="1" applyFill="1" applyBorder="1" applyAlignment="1">
      <alignment horizontal="left" vertical="center"/>
    </xf>
    <xf numFmtId="0" fontId="8" fillId="10" borderId="1" xfId="0" applyFont="1" applyFill="1" applyBorder="1" applyAlignment="1">
      <alignment horizontal="center" vertical="center" wrapText="1"/>
    </xf>
    <xf numFmtId="0" fontId="0" fillId="11" borderId="1" xfId="0" applyFill="1" applyBorder="1" applyAlignment="1">
      <alignment vertical="center" wrapText="1"/>
    </xf>
    <xf numFmtId="0" fontId="0" fillId="0" borderId="27" xfId="0" applyBorder="1" applyAlignment="1">
      <alignment horizontal="left" vertical="center" wrapText="1"/>
    </xf>
    <xf numFmtId="0" fontId="0" fillId="11" borderId="32" xfId="0" applyFill="1" applyBorder="1" applyAlignment="1">
      <alignment vertical="center" wrapText="1"/>
    </xf>
    <xf numFmtId="0" fontId="8" fillId="10" borderId="26" xfId="0" applyFont="1" applyFill="1" applyBorder="1" applyAlignment="1">
      <alignment horizontal="left" vertical="center"/>
    </xf>
    <xf numFmtId="0" fontId="8" fillId="10" borderId="26" xfId="0" applyFont="1" applyFill="1" applyBorder="1" applyAlignment="1">
      <alignment horizontal="center" vertical="center" wrapText="1"/>
    </xf>
    <xf numFmtId="0" fontId="40" fillId="8" borderId="1" xfId="0" applyFont="1" applyFill="1" applyBorder="1" applyAlignment="1">
      <alignment horizontal="center" vertical="center" wrapText="1"/>
    </xf>
    <xf numFmtId="0" fontId="26" fillId="10" borderId="1" xfId="0" applyFont="1" applyFill="1" applyBorder="1" applyAlignment="1">
      <alignment vertical="top" readingOrder="1"/>
    </xf>
    <xf numFmtId="0" fontId="12" fillId="6" borderId="0" xfId="0" applyFont="1" applyFill="1" applyAlignment="1">
      <alignment vertical="center" wrapText="1"/>
    </xf>
    <xf numFmtId="0" fontId="25" fillId="6" borderId="1" xfId="0" applyFont="1" applyFill="1" applyBorder="1" applyAlignment="1">
      <alignment horizontal="center" vertical="center" wrapText="1"/>
    </xf>
    <xf numFmtId="0" fontId="24" fillId="10" borderId="30" xfId="0" applyFont="1" applyFill="1" applyBorder="1" applyAlignment="1">
      <alignment vertical="center"/>
    </xf>
    <xf numFmtId="0" fontId="24" fillId="10" borderId="31" xfId="0" applyFont="1" applyFill="1" applyBorder="1" applyAlignment="1">
      <alignment vertical="center" wrapText="1"/>
    </xf>
    <xf numFmtId="0" fontId="24" fillId="10" borderId="32" xfId="0" applyFont="1" applyFill="1" applyBorder="1" applyAlignment="1">
      <alignment vertical="center" wrapText="1"/>
    </xf>
    <xf numFmtId="0" fontId="0" fillId="0" borderId="1" xfId="0" applyBorder="1" applyAlignment="1">
      <alignment horizontal="center" vertical="center" wrapText="1"/>
    </xf>
    <xf numFmtId="0" fontId="24" fillId="10" borderId="31" xfId="0" applyFont="1" applyFill="1" applyBorder="1" applyAlignment="1">
      <alignment vertical="center"/>
    </xf>
    <xf numFmtId="0" fontId="24" fillId="10" borderId="32" xfId="0" applyFont="1" applyFill="1" applyBorder="1" applyAlignment="1">
      <alignment vertical="center"/>
    </xf>
    <xf numFmtId="0" fontId="2" fillId="0" borderId="1" xfId="0" applyFont="1" applyBorder="1" applyAlignment="1">
      <alignment vertical="center" wrapText="1"/>
    </xf>
    <xf numFmtId="0" fontId="2" fillId="0" borderId="0" xfId="0" applyFont="1" applyAlignment="1">
      <alignment horizontal="left"/>
    </xf>
    <xf numFmtId="0" fontId="2" fillId="0" borderId="0" xfId="0" applyFont="1" applyAlignment="1">
      <alignment horizontal="left" vertical="center"/>
    </xf>
    <xf numFmtId="0" fontId="2" fillId="0" borderId="20" xfId="0" applyFont="1" applyBorder="1" applyAlignment="1">
      <alignment vertical="top"/>
    </xf>
    <xf numFmtId="0" fontId="2" fillId="11" borderId="1" xfId="0" applyFont="1" applyFill="1" applyBorder="1" applyAlignment="1">
      <alignment vertical="center" wrapText="1"/>
    </xf>
    <xf numFmtId="0" fontId="34" fillId="8" borderId="1" xfId="0" applyFont="1" applyFill="1" applyBorder="1" applyAlignment="1">
      <alignment horizontal="center" vertical="center" wrapText="1" readingOrder="1"/>
    </xf>
    <xf numFmtId="0" fontId="29" fillId="11" borderId="1" xfId="0" applyFont="1" applyFill="1" applyBorder="1" applyAlignment="1">
      <alignment horizontal="left" vertical="center" wrapText="1" readingOrder="1"/>
    </xf>
    <xf numFmtId="0" fontId="29" fillId="0" borderId="1" xfId="0" applyFont="1" applyBorder="1" applyAlignment="1">
      <alignment horizontal="center" vertical="center" wrapText="1" readingOrder="1"/>
    </xf>
    <xf numFmtId="0" fontId="2" fillId="0" borderId="1" xfId="0" applyFont="1" applyBorder="1" applyAlignment="1">
      <alignment horizontal="center" vertical="center" wrapText="1"/>
    </xf>
    <xf numFmtId="0" fontId="2" fillId="11" borderId="30" xfId="0" applyFont="1" applyFill="1" applyBorder="1" applyAlignment="1">
      <alignment horizontal="center" vertical="center" wrapText="1"/>
    </xf>
    <xf numFmtId="0" fontId="2" fillId="11" borderId="32" xfId="0" applyFont="1" applyFill="1" applyBorder="1" applyAlignment="1">
      <alignment horizontal="left" vertical="center" wrapText="1"/>
    </xf>
    <xf numFmtId="0" fontId="2" fillId="0" borderId="55" xfId="0" applyFont="1" applyBorder="1" applyAlignment="1">
      <alignment horizontal="center" vertical="center" wrapText="1"/>
    </xf>
    <xf numFmtId="0" fontId="2" fillId="11" borderId="56" xfId="0" applyFont="1" applyFill="1" applyBorder="1" applyAlignment="1">
      <alignment horizontal="center" vertical="center" wrapText="1"/>
    </xf>
    <xf numFmtId="0" fontId="2" fillId="0" borderId="0" xfId="0" applyFont="1" applyAlignment="1">
      <alignment horizontal="left" vertical="top" readingOrder="1"/>
    </xf>
    <xf numFmtId="0" fontId="2" fillId="8" borderId="0" xfId="0" applyFont="1" applyFill="1" applyAlignment="1">
      <alignment vertical="top"/>
    </xf>
    <xf numFmtId="0" fontId="0" fillId="8" borderId="0" xfId="0" applyFill="1" applyAlignment="1">
      <alignment vertical="top"/>
    </xf>
    <xf numFmtId="0" fontId="2" fillId="3" borderId="8" xfId="0" applyFont="1" applyFill="1" applyBorder="1" applyAlignment="1">
      <alignment vertical="top"/>
    </xf>
    <xf numFmtId="0" fontId="2" fillId="3" borderId="0" xfId="0" applyFont="1" applyFill="1" applyAlignment="1">
      <alignment vertical="top"/>
    </xf>
    <xf numFmtId="0" fontId="2" fillId="3" borderId="9" xfId="0" applyFont="1" applyFill="1" applyBorder="1" applyAlignment="1">
      <alignment vertical="top"/>
    </xf>
    <xf numFmtId="0" fontId="22" fillId="3" borderId="8" xfId="0" applyFont="1" applyFill="1" applyBorder="1" applyAlignment="1">
      <alignment vertical="top"/>
    </xf>
    <xf numFmtId="0" fontId="2" fillId="3" borderId="15" xfId="0" applyFont="1" applyFill="1" applyBorder="1" applyAlignment="1">
      <alignment vertical="top"/>
    </xf>
    <xf numFmtId="0" fontId="2" fillId="3" borderId="16" xfId="0" applyFont="1" applyFill="1" applyBorder="1" applyAlignment="1">
      <alignment vertical="top"/>
    </xf>
    <xf numFmtId="0" fontId="0" fillId="3" borderId="8" xfId="0" applyFill="1" applyBorder="1" applyAlignment="1">
      <alignment vertical="top"/>
    </xf>
    <xf numFmtId="0" fontId="0" fillId="3" borderId="0" xfId="0" applyFill="1" applyAlignment="1">
      <alignment vertical="top"/>
    </xf>
    <xf numFmtId="0" fontId="0" fillId="3" borderId="9" xfId="0" applyFill="1" applyBorder="1" applyAlignment="1">
      <alignment vertical="top"/>
    </xf>
    <xf numFmtId="0" fontId="2" fillId="3" borderId="8" xfId="0" applyFont="1" applyFill="1" applyBorder="1" applyAlignment="1">
      <alignment horizontal="left" vertical="top"/>
    </xf>
    <xf numFmtId="0" fontId="2" fillId="3" borderId="14" xfId="0" applyFont="1" applyFill="1" applyBorder="1" applyAlignment="1">
      <alignment horizontal="left" vertical="top"/>
    </xf>
    <xf numFmtId="0" fontId="2" fillId="0" borderId="0" xfId="0" applyFont="1" applyAlignment="1">
      <alignment horizontal="left" vertical="top"/>
    </xf>
    <xf numFmtId="0" fontId="18" fillId="3" borderId="0" xfId="0" applyFont="1" applyFill="1" applyAlignment="1">
      <alignment vertical="top"/>
    </xf>
    <xf numFmtId="0" fontId="22" fillId="3" borderId="0" xfId="0" applyFont="1" applyFill="1" applyAlignment="1">
      <alignment vertical="top"/>
    </xf>
    <xf numFmtId="0" fontId="29" fillId="9" borderId="1" xfId="0" applyFont="1" applyFill="1" applyBorder="1" applyAlignment="1">
      <alignment horizontal="left" vertical="top" wrapText="1" readingOrder="1"/>
    </xf>
    <xf numFmtId="0" fontId="29" fillId="9" borderId="1" xfId="0" applyFont="1" applyFill="1" applyBorder="1" applyAlignment="1">
      <alignment horizontal="center" vertical="top" wrapText="1" readingOrder="1"/>
    </xf>
    <xf numFmtId="0" fontId="27" fillId="6" borderId="1" xfId="0" applyFont="1" applyFill="1" applyBorder="1" applyAlignment="1">
      <alignment horizontal="center" vertical="top" wrapText="1" readingOrder="1"/>
    </xf>
    <xf numFmtId="0" fontId="43" fillId="0" borderId="0" xfId="0" applyFont="1" applyAlignment="1">
      <alignment vertical="center"/>
    </xf>
    <xf numFmtId="0" fontId="20" fillId="0" borderId="0" xfId="0" applyFont="1" applyAlignment="1">
      <alignment vertical="top" wrapText="1"/>
    </xf>
    <xf numFmtId="0" fontId="2" fillId="3" borderId="20" xfId="0" applyFont="1" applyFill="1" applyBorder="1" applyAlignment="1">
      <alignment vertical="top"/>
    </xf>
    <xf numFmtId="0" fontId="2" fillId="3" borderId="21" xfId="0" applyFont="1" applyFill="1" applyBorder="1" applyAlignment="1">
      <alignment vertical="top"/>
    </xf>
    <xf numFmtId="0" fontId="2" fillId="3" borderId="22" xfId="0" applyFont="1" applyFill="1" applyBorder="1" applyAlignment="1">
      <alignment vertical="top"/>
    </xf>
    <xf numFmtId="0" fontId="2" fillId="3" borderId="23" xfId="0" applyFont="1" applyFill="1" applyBorder="1" applyAlignment="1">
      <alignment vertical="top"/>
    </xf>
    <xf numFmtId="0" fontId="2" fillId="3" borderId="24" xfId="0" applyFont="1" applyFill="1" applyBorder="1" applyAlignment="1">
      <alignment vertical="top"/>
    </xf>
    <xf numFmtId="0" fontId="43" fillId="3" borderId="20" xfId="0" applyFont="1" applyFill="1" applyBorder="1" applyAlignment="1">
      <alignment vertical="center"/>
    </xf>
    <xf numFmtId="0" fontId="43" fillId="3" borderId="0" xfId="0" applyFont="1" applyFill="1" applyAlignment="1">
      <alignment vertical="center"/>
    </xf>
    <xf numFmtId="0" fontId="43" fillId="3" borderId="21" xfId="0" applyFont="1" applyFill="1" applyBorder="1" applyAlignment="1">
      <alignment vertical="center"/>
    </xf>
    <xf numFmtId="0" fontId="43" fillId="3" borderId="22" xfId="0" applyFont="1" applyFill="1" applyBorder="1" applyAlignment="1">
      <alignment vertical="center"/>
    </xf>
    <xf numFmtId="0" fontId="43" fillId="3" borderId="23" xfId="0" applyFont="1" applyFill="1" applyBorder="1" applyAlignment="1">
      <alignment vertical="center"/>
    </xf>
    <xf numFmtId="0" fontId="43" fillId="3" borderId="24" xfId="0" applyFont="1" applyFill="1" applyBorder="1" applyAlignment="1">
      <alignment vertical="center"/>
    </xf>
    <xf numFmtId="0" fontId="27" fillId="6" borderId="25" xfId="0" applyFont="1" applyFill="1" applyBorder="1" applyAlignment="1">
      <alignment horizontal="center" vertical="top" wrapText="1" readingOrder="1"/>
    </xf>
    <xf numFmtId="0" fontId="26" fillId="8" borderId="1" xfId="0" applyFont="1" applyFill="1" applyBorder="1" applyAlignment="1">
      <alignment horizontal="center" vertical="top" wrapText="1" readingOrder="1"/>
    </xf>
    <xf numFmtId="0" fontId="2" fillId="3" borderId="14" xfId="0" applyFont="1" applyFill="1" applyBorder="1" applyAlignment="1">
      <alignment vertical="top"/>
    </xf>
    <xf numFmtId="0" fontId="21" fillId="0" borderId="0" xfId="0" applyFont="1" applyAlignment="1">
      <alignment vertical="top"/>
    </xf>
    <xf numFmtId="0" fontId="2" fillId="0" borderId="0" xfId="0" applyFont="1" applyAlignment="1">
      <alignment vertical="center" wrapText="1"/>
    </xf>
    <xf numFmtId="0" fontId="22" fillId="0" borderId="36"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40" xfId="0" applyFont="1" applyBorder="1" applyAlignment="1">
      <alignment horizontal="center" vertical="center" wrapText="1"/>
    </xf>
    <xf numFmtId="0" fontId="0" fillId="14" borderId="1" xfId="0" applyFill="1" applyBorder="1" applyAlignment="1">
      <alignment vertical="center" wrapText="1"/>
    </xf>
    <xf numFmtId="0" fontId="0" fillId="15" borderId="1" xfId="0" applyFill="1" applyBorder="1" applyAlignment="1">
      <alignment vertical="center" wrapText="1"/>
    </xf>
    <xf numFmtId="0" fontId="0" fillId="3" borderId="1" xfId="0" applyFill="1" applyBorder="1" applyAlignment="1">
      <alignment vertical="center" wrapText="1"/>
    </xf>
    <xf numFmtId="0" fontId="0" fillId="16" borderId="1" xfId="0" applyFill="1" applyBorder="1" applyAlignment="1">
      <alignment vertical="center" wrapText="1"/>
    </xf>
    <xf numFmtId="0" fontId="29" fillId="9" borderId="1" xfId="0" applyFont="1" applyFill="1" applyBorder="1" applyAlignment="1">
      <alignment horizontal="left" vertical="center" wrapText="1" readingOrder="1"/>
    </xf>
    <xf numFmtId="0" fontId="30" fillId="0" borderId="1" xfId="0" applyFont="1" applyBorder="1" applyAlignment="1">
      <alignment horizontal="center" vertical="center" wrapText="1"/>
    </xf>
    <xf numFmtId="0" fontId="29" fillId="9" borderId="1" xfId="0" applyFont="1" applyFill="1" applyBorder="1" applyAlignment="1">
      <alignment horizontal="center" vertical="center" wrapText="1" readingOrder="1"/>
    </xf>
    <xf numFmtId="0" fontId="30" fillId="9" borderId="1" xfId="0" applyFont="1" applyFill="1" applyBorder="1" applyAlignment="1">
      <alignment horizontal="center" vertical="center" wrapText="1"/>
    </xf>
    <xf numFmtId="0" fontId="30" fillId="9" borderId="1" xfId="0" applyFont="1" applyFill="1" applyBorder="1" applyAlignment="1">
      <alignment vertical="center" wrapText="1"/>
    </xf>
    <xf numFmtId="0" fontId="2" fillId="0" borderId="37" xfId="0" applyFont="1" applyBorder="1" applyAlignment="1">
      <alignment vertical="center" wrapText="1"/>
    </xf>
    <xf numFmtId="0" fontId="2" fillId="0" borderId="31" xfId="0" applyFont="1" applyBorder="1" applyAlignment="1">
      <alignment vertical="center" wrapText="1"/>
    </xf>
    <xf numFmtId="0" fontId="8" fillId="10" borderId="70" xfId="0" applyFont="1" applyFill="1" applyBorder="1" applyAlignment="1">
      <alignment horizontal="center" vertical="center" wrapText="1"/>
    </xf>
    <xf numFmtId="0" fontId="2" fillId="11" borderId="71" xfId="0" applyFont="1" applyFill="1" applyBorder="1" applyAlignment="1">
      <alignment vertical="center" wrapText="1"/>
    </xf>
    <xf numFmtId="0" fontId="2" fillId="11" borderId="72" xfId="0" applyFont="1" applyFill="1" applyBorder="1" applyAlignment="1">
      <alignment vertical="center" wrapText="1"/>
    </xf>
    <xf numFmtId="0" fontId="2" fillId="11" borderId="73" xfId="0" applyFont="1" applyFill="1" applyBorder="1" applyAlignment="1">
      <alignment vertical="center" wrapText="1"/>
    </xf>
    <xf numFmtId="0" fontId="22" fillId="0" borderId="74" xfId="0" applyFont="1" applyBorder="1" applyAlignment="1">
      <alignment horizontal="center" vertical="center" wrapText="1"/>
    </xf>
    <xf numFmtId="0" fontId="2" fillId="11" borderId="75" xfId="0" applyFont="1" applyFill="1" applyBorder="1" applyAlignment="1">
      <alignment vertical="center" wrapText="1"/>
    </xf>
    <xf numFmtId="0" fontId="2" fillId="0" borderId="41" xfId="0" applyFont="1" applyBorder="1" applyAlignment="1">
      <alignment vertical="center" wrapText="1"/>
    </xf>
    <xf numFmtId="0" fontId="46" fillId="9" borderId="1" xfId="0" applyFont="1" applyFill="1" applyBorder="1" applyAlignment="1">
      <alignment horizontal="left" vertical="top" wrapText="1" readingOrder="1"/>
    </xf>
    <xf numFmtId="0" fontId="47" fillId="9" borderId="1" xfId="0" applyFont="1" applyFill="1" applyBorder="1" applyAlignment="1">
      <alignment horizontal="left" vertical="top" wrapText="1" readingOrder="1"/>
    </xf>
    <xf numFmtId="0" fontId="47" fillId="9" borderId="1" xfId="0" applyFont="1" applyFill="1" applyBorder="1" applyAlignment="1">
      <alignment vertical="top" wrapText="1" readingOrder="1"/>
    </xf>
    <xf numFmtId="0" fontId="2" fillId="11" borderId="30" xfId="0" applyFont="1" applyFill="1" applyBorder="1" applyAlignment="1">
      <alignment horizontal="left" vertical="center" wrapText="1"/>
    </xf>
    <xf numFmtId="0" fontId="2" fillId="11" borderId="31" xfId="0" applyFont="1" applyFill="1" applyBorder="1" applyAlignment="1">
      <alignment horizontal="left" vertical="center" wrapText="1"/>
    </xf>
    <xf numFmtId="0" fontId="2" fillId="11" borderId="39" xfId="0" applyFont="1" applyFill="1" applyBorder="1" applyAlignment="1">
      <alignment horizontal="left" vertical="center" wrapText="1"/>
    </xf>
    <xf numFmtId="0" fontId="2" fillId="11" borderId="50" xfId="0" applyFont="1" applyFill="1" applyBorder="1" applyAlignment="1">
      <alignment horizontal="left" vertical="center" wrapText="1"/>
    </xf>
    <xf numFmtId="0" fontId="2" fillId="11" borderId="52" xfId="0" applyFont="1" applyFill="1" applyBorder="1" applyAlignment="1">
      <alignment horizontal="left" vertical="center" wrapText="1"/>
    </xf>
    <xf numFmtId="0" fontId="2" fillId="11" borderId="79" xfId="0" applyFont="1" applyFill="1" applyBorder="1" applyAlignment="1">
      <alignment horizontal="left" vertical="center" wrapText="1"/>
    </xf>
    <xf numFmtId="0" fontId="2" fillId="8" borderId="0" xfId="0" applyFont="1" applyFill="1" applyAlignment="1">
      <alignment vertical="top" wrapText="1"/>
    </xf>
    <xf numFmtId="0" fontId="11" fillId="3" borderId="0" xfId="0" applyFont="1" applyFill="1" applyAlignment="1">
      <alignment vertical="top"/>
    </xf>
    <xf numFmtId="0" fontId="2" fillId="10" borderId="0" xfId="0" applyFont="1" applyFill="1" applyAlignment="1">
      <alignment vertical="top"/>
    </xf>
    <xf numFmtId="0" fontId="25" fillId="10" borderId="0" xfId="0" applyFont="1" applyFill="1" applyAlignment="1">
      <alignment horizontal="center" vertical="center"/>
    </xf>
    <xf numFmtId="0" fontId="23" fillId="10" borderId="0" xfId="0" applyFont="1" applyFill="1" applyAlignment="1">
      <alignment horizontal="center" vertical="center"/>
    </xf>
    <xf numFmtId="0" fontId="14" fillId="8" borderId="0" xfId="0" applyFont="1" applyFill="1" applyAlignment="1">
      <alignment vertical="top"/>
    </xf>
    <xf numFmtId="0" fontId="12" fillId="6" borderId="0" xfId="0" applyFont="1" applyFill="1" applyAlignment="1">
      <alignment horizontal="left" vertical="center"/>
    </xf>
    <xf numFmtId="0" fontId="11" fillId="8" borderId="0" xfId="0" applyFont="1" applyFill="1" applyAlignment="1">
      <alignment vertical="top" wrapText="1"/>
    </xf>
    <xf numFmtId="0" fontId="0" fillId="8" borderId="0" xfId="0" applyFill="1" applyAlignment="1">
      <alignment vertical="top" wrapText="1"/>
    </xf>
    <xf numFmtId="0" fontId="49" fillId="8" borderId="0" xfId="0" applyFont="1" applyFill="1" applyAlignment="1">
      <alignment vertical="top"/>
    </xf>
    <xf numFmtId="0" fontId="50" fillId="8" borderId="0" xfId="0" applyFont="1" applyFill="1" applyAlignment="1">
      <alignment vertical="top"/>
    </xf>
    <xf numFmtId="0" fontId="0" fillId="8" borderId="0" xfId="0" applyFill="1" applyAlignment="1">
      <alignment horizontal="left" vertical="top" wrapText="1"/>
    </xf>
    <xf numFmtId="0" fontId="11" fillId="3" borderId="0" xfId="0" applyFont="1" applyFill="1" applyAlignment="1">
      <alignment vertical="center"/>
    </xf>
    <xf numFmtId="0" fontId="11" fillId="3" borderId="9" xfId="0" applyFont="1" applyFill="1" applyBorder="1" applyAlignment="1">
      <alignment vertical="center"/>
    </xf>
    <xf numFmtId="0" fontId="51" fillId="3" borderId="8" xfId="0" applyFont="1" applyFill="1" applyBorder="1" applyAlignment="1">
      <alignment vertical="center"/>
    </xf>
    <xf numFmtId="0" fontId="14" fillId="11" borderId="0" xfId="0" applyFont="1" applyFill="1" applyAlignment="1">
      <alignment vertical="center"/>
    </xf>
    <xf numFmtId="0" fontId="14" fillId="11" borderId="21" xfId="0" applyFont="1" applyFill="1" applyBorder="1" applyAlignment="1">
      <alignment vertical="center"/>
    </xf>
    <xf numFmtId="0" fontId="51" fillId="11" borderId="20" xfId="0" applyFont="1" applyFill="1" applyBorder="1" applyAlignment="1">
      <alignment vertical="center"/>
    </xf>
    <xf numFmtId="0" fontId="11" fillId="3" borderId="0" xfId="0" applyFont="1" applyFill="1" applyAlignment="1">
      <alignment horizontal="left" vertical="top"/>
    </xf>
    <xf numFmtId="0" fontId="0" fillId="13" borderId="1" xfId="0" applyFill="1" applyBorder="1" applyAlignment="1">
      <alignment horizontal="center" vertical="top"/>
    </xf>
    <xf numFmtId="0" fontId="0" fillId="15" borderId="1" xfId="0" applyFill="1" applyBorder="1" applyAlignment="1">
      <alignment horizontal="center" vertical="top"/>
    </xf>
    <xf numFmtId="0" fontId="0" fillId="0" borderId="1" xfId="0" applyBorder="1" applyAlignment="1">
      <alignment horizontal="center" vertical="top"/>
    </xf>
    <xf numFmtId="0" fontId="0" fillId="0" borderId="1" xfId="0" applyBorder="1" applyAlignment="1">
      <alignment horizontal="left" vertical="top" wrapText="1"/>
    </xf>
    <xf numFmtId="0" fontId="53" fillId="8" borderId="55" xfId="0" applyFont="1" applyFill="1" applyBorder="1" applyAlignment="1">
      <alignment horizontal="center" vertical="center" wrapText="1" readingOrder="1"/>
    </xf>
    <xf numFmtId="0" fontId="53" fillId="8" borderId="1" xfId="0" applyFont="1" applyFill="1" applyBorder="1" applyAlignment="1">
      <alignment horizontal="center" vertical="center" wrapText="1" readingOrder="1"/>
    </xf>
    <xf numFmtId="0" fontId="53" fillId="8" borderId="56" xfId="0" applyFont="1" applyFill="1" applyBorder="1" applyAlignment="1">
      <alignment horizontal="center" vertical="center" wrapText="1" readingOrder="1"/>
    </xf>
    <xf numFmtId="0" fontId="58" fillId="0" borderId="0" xfId="0" applyFont="1" applyAlignment="1">
      <alignment vertical="top" wrapText="1"/>
    </xf>
    <xf numFmtId="0" fontId="8" fillId="4" borderId="96"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97" xfId="0" applyFont="1" applyFill="1" applyBorder="1" applyAlignment="1">
      <alignment horizontal="center" vertical="center" wrapText="1"/>
    </xf>
    <xf numFmtId="0" fontId="25" fillId="21" borderId="99" xfId="0" applyFont="1" applyFill="1" applyBorder="1" applyAlignment="1">
      <alignment horizontal="left" vertical="center"/>
    </xf>
    <xf numFmtId="0" fontId="25" fillId="21" borderId="52" xfId="0" applyFont="1" applyFill="1" applyBorder="1" applyAlignment="1">
      <alignment horizontal="left" vertical="center"/>
    </xf>
    <xf numFmtId="0" fontId="59" fillId="21" borderId="51" xfId="0" applyFont="1" applyFill="1" applyBorder="1" applyAlignment="1">
      <alignment horizontal="left" vertical="center"/>
    </xf>
    <xf numFmtId="0" fontId="59" fillId="21" borderId="100" xfId="0" applyFont="1" applyFill="1" applyBorder="1" applyAlignment="1">
      <alignment horizontal="left" vertical="center"/>
    </xf>
    <xf numFmtId="0" fontId="1" fillId="0" borderId="0" xfId="0" applyFont="1" applyAlignment="1">
      <alignment horizontal="left" vertical="center"/>
    </xf>
    <xf numFmtId="0" fontId="0" fillId="0" borderId="30" xfId="0" applyBorder="1" applyAlignment="1">
      <alignment horizontal="left" vertical="center" wrapText="1" indent="1"/>
    </xf>
    <xf numFmtId="0" fontId="8" fillId="11" borderId="96"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2" fillId="11" borderId="102" xfId="0" applyFont="1" applyFill="1" applyBorder="1" applyAlignment="1">
      <alignment horizontal="left" vertical="center" wrapText="1" indent="1"/>
    </xf>
    <xf numFmtId="0" fontId="2" fillId="11" borderId="97" xfId="0" applyFont="1" applyFill="1" applyBorder="1" applyAlignment="1">
      <alignment horizontal="left" vertical="center" wrapText="1" indent="1"/>
    </xf>
    <xf numFmtId="0" fontId="0" fillId="22" borderId="55" xfId="0" applyFill="1" applyBorder="1" applyAlignment="1">
      <alignment horizontal="left" vertical="center" wrapText="1" indent="1"/>
    </xf>
    <xf numFmtId="0" fontId="10" fillId="23" borderId="98" xfId="0" applyFont="1" applyFill="1" applyBorder="1" applyAlignment="1">
      <alignment vertical="center"/>
    </xf>
    <xf numFmtId="0" fontId="25" fillId="23" borderId="31" xfId="0" applyFont="1" applyFill="1" applyBorder="1" applyAlignment="1">
      <alignment horizontal="left" vertical="center" wrapText="1"/>
    </xf>
    <xf numFmtId="0" fontId="25" fillId="23" borderId="99" xfId="0" applyFont="1" applyFill="1" applyBorder="1" applyAlignment="1">
      <alignment horizontal="left" vertical="center" wrapText="1"/>
    </xf>
    <xf numFmtId="0" fontId="25" fillId="23" borderId="52" xfId="0" applyFont="1" applyFill="1" applyBorder="1" applyAlignment="1">
      <alignment horizontal="left" vertical="center" wrapText="1"/>
    </xf>
    <xf numFmtId="0" fontId="25" fillId="23" borderId="51" xfId="0" applyFont="1" applyFill="1" applyBorder="1" applyAlignment="1">
      <alignment horizontal="left" vertical="center" wrapText="1" indent="1"/>
    </xf>
    <xf numFmtId="0" fontId="25" fillId="23" borderId="100" xfId="0" applyFont="1" applyFill="1" applyBorder="1" applyAlignment="1">
      <alignment horizontal="left" vertical="center" wrapText="1" indent="1"/>
    </xf>
    <xf numFmtId="0" fontId="1" fillId="0" borderId="0" xfId="0" applyFont="1" applyAlignment="1">
      <alignment vertical="center"/>
    </xf>
    <xf numFmtId="0" fontId="0" fillId="22" borderId="101" xfId="0" applyFill="1" applyBorder="1" applyAlignment="1">
      <alignment horizontal="left" vertical="center" wrapText="1" indent="1"/>
    </xf>
    <xf numFmtId="0" fontId="0" fillId="0" borderId="50" xfId="0" applyBorder="1" applyAlignment="1">
      <alignment horizontal="left" vertical="center" wrapText="1" indent="1"/>
    </xf>
    <xf numFmtId="0" fontId="10" fillId="24" borderId="98" xfId="0" applyFont="1" applyFill="1" applyBorder="1" applyAlignment="1">
      <alignment vertical="center"/>
    </xf>
    <xf numFmtId="0" fontId="25" fillId="24" borderId="31" xfId="0" applyFont="1" applyFill="1" applyBorder="1" applyAlignment="1">
      <alignment horizontal="left" vertical="center" wrapText="1"/>
    </xf>
    <xf numFmtId="0" fontId="25" fillId="24" borderId="99" xfId="0" applyFont="1" applyFill="1" applyBorder="1" applyAlignment="1">
      <alignment horizontal="left" vertical="center" wrapText="1"/>
    </xf>
    <xf numFmtId="0" fontId="25" fillId="24" borderId="52" xfId="0" applyFont="1" applyFill="1" applyBorder="1" applyAlignment="1">
      <alignment horizontal="left" vertical="center" wrapText="1"/>
    </xf>
    <xf numFmtId="0" fontId="25" fillId="24" borderId="51" xfId="0" applyFont="1" applyFill="1" applyBorder="1" applyAlignment="1">
      <alignment horizontal="left" vertical="center" wrapText="1" indent="1"/>
    </xf>
    <xf numFmtId="0" fontId="25" fillId="24" borderId="100" xfId="0" applyFont="1" applyFill="1" applyBorder="1" applyAlignment="1">
      <alignment horizontal="left" vertical="center" wrapText="1" indent="1"/>
    </xf>
    <xf numFmtId="0" fontId="0" fillId="0" borderId="47" xfId="0" applyBorder="1" applyAlignment="1">
      <alignment horizontal="left" vertical="center" wrapText="1" indent="1"/>
    </xf>
    <xf numFmtId="0" fontId="0" fillId="11" borderId="102" xfId="0" applyFill="1" applyBorder="1" applyAlignment="1">
      <alignment horizontal="left" vertical="center" wrapText="1" indent="1"/>
    </xf>
    <xf numFmtId="0" fontId="0" fillId="11" borderId="97" xfId="0" applyFill="1" applyBorder="1" applyAlignment="1">
      <alignment horizontal="left" vertical="center" wrapText="1" indent="1"/>
    </xf>
    <xf numFmtId="0" fontId="2" fillId="11" borderId="1" xfId="0" applyFont="1" applyFill="1" applyBorder="1" applyAlignment="1">
      <alignment horizontal="left" vertical="center" wrapText="1" indent="1"/>
    </xf>
    <xf numFmtId="0" fontId="10" fillId="25" borderId="98" xfId="0" applyFont="1" applyFill="1" applyBorder="1" applyAlignment="1">
      <alignment vertical="center"/>
    </xf>
    <xf numFmtId="0" fontId="25" fillId="25" borderId="31" xfId="0" applyFont="1" applyFill="1" applyBorder="1" applyAlignment="1">
      <alignment horizontal="left" vertical="center" wrapText="1"/>
    </xf>
    <xf numFmtId="0" fontId="25" fillId="25" borderId="99" xfId="0" applyFont="1" applyFill="1" applyBorder="1" applyAlignment="1">
      <alignment horizontal="left" vertical="center" wrapText="1"/>
    </xf>
    <xf numFmtId="0" fontId="25" fillId="25" borderId="52" xfId="0" applyFont="1" applyFill="1" applyBorder="1" applyAlignment="1">
      <alignment horizontal="left" vertical="center" wrapText="1"/>
    </xf>
    <xf numFmtId="0" fontId="25" fillId="25" borderId="51" xfId="0" applyFont="1" applyFill="1" applyBorder="1" applyAlignment="1">
      <alignment horizontal="left" vertical="center" wrapText="1" indent="1"/>
    </xf>
    <xf numFmtId="0" fontId="25" fillId="25" borderId="100" xfId="0" applyFont="1" applyFill="1" applyBorder="1" applyAlignment="1">
      <alignment horizontal="left" vertical="center" wrapText="1" indent="1"/>
    </xf>
    <xf numFmtId="0" fontId="0" fillId="11" borderId="105" xfId="0" applyFill="1" applyBorder="1" applyAlignment="1">
      <alignment horizontal="left" vertical="center" wrapText="1" indent="1"/>
    </xf>
    <xf numFmtId="0" fontId="0" fillId="11" borderId="100" xfId="0" applyFill="1" applyBorder="1" applyAlignment="1">
      <alignment horizontal="left" vertical="center" wrapText="1" indent="1"/>
    </xf>
    <xf numFmtId="0" fontId="2" fillId="26" borderId="103" xfId="0" applyFont="1" applyFill="1" applyBorder="1" applyAlignment="1">
      <alignment horizontal="left" vertical="center" wrapText="1" indent="1"/>
    </xf>
    <xf numFmtId="0" fontId="0" fillId="0" borderId="107" xfId="0" applyBorder="1" applyAlignment="1">
      <alignment horizontal="left" vertical="center" wrapText="1" indent="1"/>
    </xf>
    <xf numFmtId="0" fontId="8" fillId="11" borderId="108" xfId="0" applyFont="1" applyFill="1" applyBorder="1" applyAlignment="1">
      <alignment horizontal="center" vertical="center" wrapText="1"/>
    </xf>
    <xf numFmtId="0" fontId="8" fillId="11" borderId="109" xfId="0" applyFont="1" applyFill="1" applyBorder="1" applyAlignment="1">
      <alignment horizontal="center" vertical="center" wrapText="1"/>
    </xf>
    <xf numFmtId="0" fontId="0" fillId="11" borderId="110" xfId="0" applyFill="1" applyBorder="1" applyAlignment="1">
      <alignment horizontal="left" vertical="center" wrapText="1" indent="1"/>
    </xf>
    <xf numFmtId="0" fontId="0" fillId="11" borderId="111" xfId="0" applyFill="1" applyBorder="1" applyAlignment="1">
      <alignment horizontal="left" vertical="center" wrapText="1" indent="1"/>
    </xf>
    <xf numFmtId="0" fontId="23" fillId="6" borderId="0" xfId="0" applyFont="1" applyFill="1" applyAlignment="1">
      <alignment horizontal="right" vertical="center"/>
    </xf>
    <xf numFmtId="0" fontId="56" fillId="6" borderId="0" xfId="0" applyFont="1" applyFill="1" applyAlignment="1">
      <alignment horizontal="left" vertical="center" wrapText="1"/>
    </xf>
    <xf numFmtId="0" fontId="6" fillId="6" borderId="0" xfId="0" applyFont="1" applyFill="1" applyAlignment="1">
      <alignment vertical="center" wrapText="1"/>
    </xf>
    <xf numFmtId="0" fontId="57" fillId="6" borderId="0" xfId="0" applyFont="1" applyFill="1" applyAlignment="1">
      <alignment horizontal="center" vertical="center" wrapText="1"/>
    </xf>
    <xf numFmtId="0" fontId="7" fillId="7" borderId="0" xfId="0" applyFont="1" applyFill="1"/>
    <xf numFmtId="0" fontId="2" fillId="27" borderId="103" xfId="0" applyFont="1" applyFill="1" applyBorder="1" applyAlignment="1">
      <alignment horizontal="left" vertical="center" wrapText="1" indent="1"/>
    </xf>
    <xf numFmtId="0" fontId="2" fillId="27" borderId="55" xfId="0" applyFont="1" applyFill="1" applyBorder="1" applyAlignment="1">
      <alignment horizontal="left" vertical="center" wrapText="1" indent="1"/>
    </xf>
    <xf numFmtId="0" fontId="2" fillId="26" borderId="101" xfId="0" applyFont="1" applyFill="1" applyBorder="1" applyAlignment="1">
      <alignment horizontal="left" vertical="center" wrapText="1" indent="1"/>
    </xf>
    <xf numFmtId="0" fontId="10" fillId="28" borderId="98" xfId="0" applyFont="1" applyFill="1" applyBorder="1" applyAlignment="1">
      <alignment vertical="center"/>
    </xf>
    <xf numFmtId="0" fontId="25" fillId="28" borderId="31" xfId="0" applyFont="1" applyFill="1" applyBorder="1" applyAlignment="1">
      <alignment horizontal="left" vertical="center" wrapText="1"/>
    </xf>
    <xf numFmtId="0" fontId="25" fillId="28" borderId="99" xfId="0" applyFont="1" applyFill="1" applyBorder="1" applyAlignment="1">
      <alignment horizontal="left" vertical="center" wrapText="1"/>
    </xf>
    <xf numFmtId="0" fontId="25" fillId="28" borderId="52" xfId="0" applyFont="1" applyFill="1" applyBorder="1" applyAlignment="1">
      <alignment horizontal="left" vertical="center" wrapText="1"/>
    </xf>
    <xf numFmtId="0" fontId="25" fillId="28" borderId="51" xfId="0" applyFont="1" applyFill="1" applyBorder="1" applyAlignment="1">
      <alignment horizontal="left" vertical="center" wrapText="1" indent="1"/>
    </xf>
    <xf numFmtId="0" fontId="25" fillId="28" borderId="100" xfId="0" applyFont="1" applyFill="1" applyBorder="1" applyAlignment="1">
      <alignment horizontal="left" vertical="center" wrapText="1" indent="1"/>
    </xf>
    <xf numFmtId="0" fontId="2" fillId="29" borderId="103" xfId="0" applyFont="1" applyFill="1" applyBorder="1" applyAlignment="1">
      <alignment horizontal="left" vertical="center" wrapText="1" indent="1"/>
    </xf>
    <xf numFmtId="0" fontId="2" fillId="29" borderId="55" xfId="0" applyFont="1" applyFill="1" applyBorder="1" applyAlignment="1">
      <alignment horizontal="left" vertical="center" wrapText="1" indent="1"/>
    </xf>
    <xf numFmtId="0" fontId="0" fillId="29" borderId="106" xfId="0" applyFill="1" applyBorder="1" applyAlignment="1">
      <alignment horizontal="left" vertical="center" wrapText="1" indent="1"/>
    </xf>
    <xf numFmtId="0" fontId="0" fillId="27" borderId="103" xfId="0" applyFill="1" applyBorder="1" applyAlignment="1">
      <alignment horizontal="left" vertical="center" wrapText="1" indent="1"/>
    </xf>
    <xf numFmtId="0" fontId="7" fillId="7" borderId="0" xfId="0" applyFont="1" applyFill="1" applyAlignment="1">
      <alignment horizontal="left"/>
    </xf>
    <xf numFmtId="0" fontId="58" fillId="0" borderId="0" xfId="0" applyFont="1" applyAlignment="1">
      <alignment vertical="center" wrapText="1"/>
    </xf>
    <xf numFmtId="0" fontId="24" fillId="10" borderId="1" xfId="0" applyFont="1" applyFill="1" applyBorder="1" applyAlignment="1">
      <alignment horizontal="center" vertical="center"/>
    </xf>
    <xf numFmtId="0" fontId="0" fillId="0" borderId="1" xfId="0" applyBorder="1" applyAlignment="1">
      <alignment vertical="center"/>
    </xf>
    <xf numFmtId="0" fontId="24" fillId="4" borderId="1" xfId="0" applyFont="1" applyFill="1" applyBorder="1" applyAlignment="1">
      <alignment vertical="center"/>
    </xf>
    <xf numFmtId="0" fontId="24" fillId="4" borderId="1" xfId="0" applyFont="1" applyFill="1" applyBorder="1" applyAlignment="1">
      <alignment horizontal="center" vertical="center"/>
    </xf>
    <xf numFmtId="0" fontId="8" fillId="10" borderId="51" xfId="0" applyFont="1" applyFill="1" applyBorder="1" applyAlignment="1">
      <alignment horizontal="center" vertical="center" wrapText="1"/>
    </xf>
    <xf numFmtId="0" fontId="23" fillId="17" borderId="1" xfId="0" applyFont="1" applyFill="1" applyBorder="1" applyAlignment="1">
      <alignment horizontal="center" vertical="center" wrapText="1"/>
    </xf>
    <xf numFmtId="1" fontId="2" fillId="0" borderId="1" xfId="41" applyNumberFormat="1" applyFont="1" applyBorder="1" applyAlignment="1">
      <alignment horizontal="center" vertical="center"/>
    </xf>
    <xf numFmtId="9" fontId="2" fillId="0" borderId="1" xfId="41" applyFont="1" applyBorder="1" applyAlignment="1">
      <alignment horizontal="center" vertical="center"/>
    </xf>
    <xf numFmtId="0" fontId="0" fillId="6" borderId="0" xfId="0" applyFill="1" applyAlignment="1">
      <alignment vertical="center" wrapText="1"/>
    </xf>
    <xf numFmtId="0" fontId="23" fillId="6" borderId="0" xfId="0" applyFont="1" applyFill="1" applyAlignment="1">
      <alignment vertical="center"/>
    </xf>
    <xf numFmtId="0" fontId="60" fillId="6" borderId="0" xfId="0" applyFont="1" applyFill="1" applyAlignment="1">
      <alignment vertical="center" wrapText="1"/>
    </xf>
    <xf numFmtId="0" fontId="2" fillId="0" borderId="1" xfId="0" applyFont="1" applyBorder="1" applyAlignment="1">
      <alignment horizontal="center"/>
    </xf>
    <xf numFmtId="0" fontId="2" fillId="10" borderId="0" xfId="0" applyFont="1" applyFill="1" applyAlignment="1">
      <alignment vertical="center" wrapText="1"/>
    </xf>
    <xf numFmtId="0" fontId="10" fillId="21" borderId="114" xfId="0" applyFont="1" applyFill="1" applyBorder="1" applyAlignment="1">
      <alignment horizontal="left" vertical="center"/>
    </xf>
    <xf numFmtId="0" fontId="25" fillId="23" borderId="114" xfId="0" applyFont="1" applyFill="1" applyBorder="1" applyAlignment="1">
      <alignment horizontal="left" vertical="center" wrapText="1"/>
    </xf>
    <xf numFmtId="0" fontId="25" fillId="24" borderId="114" xfId="0" applyFont="1" applyFill="1" applyBorder="1" applyAlignment="1">
      <alignment horizontal="left" vertical="center" wrapText="1"/>
    </xf>
    <xf numFmtId="0" fontId="25" fillId="25" borderId="114" xfId="0" applyFont="1" applyFill="1" applyBorder="1" applyAlignment="1">
      <alignment horizontal="left" vertical="center" wrapText="1"/>
    </xf>
    <xf numFmtId="0" fontId="25" fillId="28" borderId="114" xfId="0" applyFont="1" applyFill="1" applyBorder="1" applyAlignment="1">
      <alignment horizontal="left" vertical="center" wrapText="1"/>
    </xf>
    <xf numFmtId="0" fontId="24" fillId="10" borderId="113"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24" fillId="10" borderId="98" xfId="0" applyFont="1" applyFill="1" applyBorder="1" applyAlignment="1">
      <alignment horizontal="center" vertical="center" wrapText="1"/>
    </xf>
    <xf numFmtId="0" fontId="2" fillId="0" borderId="23" xfId="0" applyFont="1" applyBorder="1" applyAlignment="1">
      <alignment vertical="top"/>
    </xf>
    <xf numFmtId="0" fontId="2" fillId="0" borderId="24" xfId="0" applyFont="1" applyBorder="1" applyAlignment="1">
      <alignment vertical="top"/>
    </xf>
    <xf numFmtId="0" fontId="2" fillId="0" borderId="0" xfId="0" applyFont="1" applyAlignment="1">
      <alignment horizontal="center" vertical="center"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2" fillId="0" borderId="20" xfId="0" applyFont="1" applyBorder="1" applyAlignment="1">
      <alignment horizontal="left" vertical="top" wrapText="1"/>
    </xf>
    <xf numFmtId="0" fontId="2" fillId="0" borderId="0" xfId="0" applyFont="1" applyAlignment="1">
      <alignment horizontal="left" vertical="top" wrapText="1"/>
    </xf>
    <xf numFmtId="0" fontId="2" fillId="0" borderId="21" xfId="0" applyFont="1" applyBorder="1" applyAlignment="1">
      <alignment horizontal="left" vertical="top" wrapText="1"/>
    </xf>
    <xf numFmtId="0" fontId="19" fillId="0" borderId="0" xfId="0" applyFont="1" applyAlignment="1">
      <alignment horizontal="center" vertical="center"/>
    </xf>
    <xf numFmtId="0" fontId="17" fillId="0" borderId="0" xfId="0" applyFont="1" applyAlignment="1">
      <alignment horizontal="left"/>
    </xf>
    <xf numFmtId="0" fontId="62" fillId="6" borderId="0" xfId="0" applyFont="1" applyFill="1" applyAlignment="1">
      <alignment vertical="center"/>
    </xf>
    <xf numFmtId="0" fontId="23" fillId="3" borderId="0" xfId="0" applyFont="1" applyFill="1" applyAlignment="1">
      <alignment horizontal="left" vertical="center" wrapText="1"/>
    </xf>
    <xf numFmtId="0" fontId="0" fillId="3" borderId="0" xfId="0" applyFill="1" applyAlignment="1">
      <alignment wrapText="1"/>
    </xf>
    <xf numFmtId="0" fontId="0" fillId="0" borderId="0" xfId="0" applyAlignment="1">
      <alignment wrapText="1"/>
    </xf>
    <xf numFmtId="0" fontId="0" fillId="0" borderId="20" xfId="0" applyBorder="1" applyAlignment="1">
      <alignment horizontal="left" vertical="top" wrapText="1"/>
    </xf>
    <xf numFmtId="0" fontId="5" fillId="0" borderId="0" xfId="40" applyBorder="1" applyAlignment="1">
      <alignment vertical="center" wrapText="1"/>
    </xf>
    <xf numFmtId="0" fontId="0" fillId="0" borderId="21" xfId="0" applyBorder="1" applyAlignment="1">
      <alignment wrapText="1"/>
    </xf>
    <xf numFmtId="0" fontId="0" fillId="0" borderId="0" xfId="0" applyAlignment="1">
      <alignment horizontal="left" vertical="top" wrapText="1"/>
    </xf>
    <xf numFmtId="0" fontId="5" fillId="0" borderId="0" xfId="40" applyAlignment="1">
      <alignment vertical="center" wrapText="1"/>
    </xf>
    <xf numFmtId="0" fontId="63" fillId="0" borderId="0" xfId="0" applyFont="1" applyAlignment="1">
      <alignment vertical="center" wrapText="1"/>
    </xf>
    <xf numFmtId="0" fontId="63" fillId="0" borderId="20" xfId="0" applyFont="1" applyBorder="1" applyAlignment="1">
      <alignment vertical="center" wrapText="1"/>
    </xf>
    <xf numFmtId="0" fontId="63" fillId="0" borderId="21" xfId="0" applyFont="1" applyBorder="1" applyAlignment="1">
      <alignment vertical="center" wrapText="1"/>
    </xf>
    <xf numFmtId="0" fontId="0" fillId="0" borderId="0" xfId="0" applyAlignment="1">
      <alignment horizontal="left"/>
    </xf>
    <xf numFmtId="0" fontId="0" fillId="0" borderId="0" xfId="0" applyAlignment="1">
      <alignment horizontal="left" vertical="center"/>
    </xf>
    <xf numFmtId="0" fontId="2" fillId="0" borderId="0" xfId="0" applyFont="1" applyAlignment="1">
      <alignment vertical="center"/>
    </xf>
    <xf numFmtId="0" fontId="2" fillId="0" borderId="21" xfId="0" applyFont="1" applyBorder="1" applyAlignment="1">
      <alignment vertical="center"/>
    </xf>
    <xf numFmtId="0" fontId="40" fillId="0" borderId="0" xfId="0" applyFont="1" applyAlignment="1">
      <alignment vertical="center"/>
    </xf>
    <xf numFmtId="0" fontId="40" fillId="0" borderId="21" xfId="0" applyFont="1" applyBorder="1" applyAlignment="1">
      <alignment vertical="center"/>
    </xf>
    <xf numFmtId="0" fontId="0" fillId="0" borderId="21" xfId="0" applyBorder="1" applyAlignment="1">
      <alignment horizontal="left"/>
    </xf>
    <xf numFmtId="0" fontId="0" fillId="0" borderId="0" xfId="0" applyAlignment="1">
      <alignment horizontal="left" vertical="center" wrapText="1"/>
    </xf>
    <xf numFmtId="0" fontId="0" fillId="0" borderId="0" xfId="0" applyAlignment="1">
      <alignment vertical="top" wrapText="1"/>
    </xf>
    <xf numFmtId="0" fontId="0" fillId="0" borderId="20" xfId="0" applyBorder="1" applyAlignment="1">
      <alignment horizontal="left"/>
    </xf>
    <xf numFmtId="0" fontId="0" fillId="0" borderId="23" xfId="0" applyBorder="1" applyAlignment="1">
      <alignment horizontal="left"/>
    </xf>
    <xf numFmtId="0" fontId="0" fillId="0" borderId="24" xfId="0" applyBorder="1" applyAlignment="1">
      <alignment horizontal="left"/>
    </xf>
    <xf numFmtId="0" fontId="0" fillId="0" borderId="20" xfId="0" applyBorder="1"/>
    <xf numFmtId="0" fontId="0" fillId="0" borderId="23" xfId="0" applyBorder="1" applyAlignment="1">
      <alignment horizontal="left" vertical="center"/>
    </xf>
    <xf numFmtId="0" fontId="0" fillId="0" borderId="21" xfId="0" applyBorder="1"/>
    <xf numFmtId="0" fontId="0" fillId="0" borderId="22" xfId="0" applyBorder="1" applyAlignment="1">
      <alignment horizontal="left"/>
    </xf>
    <xf numFmtId="0" fontId="40" fillId="0" borderId="0" xfId="0" applyFont="1" applyAlignment="1">
      <alignment horizontal="left"/>
    </xf>
    <xf numFmtId="0" fontId="2" fillId="0" borderId="20" xfId="0" applyFont="1" applyBorder="1" applyAlignment="1">
      <alignment horizontal="left" vertical="center"/>
    </xf>
    <xf numFmtId="0" fontId="64" fillId="0" borderId="0" xfId="0" applyFont="1" applyAlignment="1">
      <alignment horizontal="left" vertical="center"/>
    </xf>
    <xf numFmtId="0" fontId="2" fillId="0" borderId="22" xfId="0" applyFont="1" applyBorder="1" applyAlignment="1">
      <alignment horizontal="left" vertical="top"/>
    </xf>
    <xf numFmtId="0" fontId="2" fillId="0" borderId="23" xfId="0" applyFont="1" applyBorder="1" applyAlignment="1">
      <alignment horizontal="left" vertical="top"/>
    </xf>
    <xf numFmtId="0" fontId="29" fillId="9" borderId="25" xfId="0" applyFont="1" applyFill="1" applyBorder="1" applyAlignment="1">
      <alignment horizontal="left" vertical="center" wrapText="1" readingOrder="1"/>
    </xf>
    <xf numFmtId="0" fontId="2" fillId="0" borderId="113" xfId="0" applyFont="1" applyBorder="1" applyAlignment="1">
      <alignment horizontal="left" vertical="center" wrapText="1" indent="1"/>
    </xf>
    <xf numFmtId="0" fontId="5" fillId="0" borderId="0" xfId="40" applyAlignment="1">
      <alignment vertical="top"/>
    </xf>
    <xf numFmtId="0" fontId="14" fillId="0" borderId="113" xfId="0" applyFont="1" applyBorder="1" applyAlignment="1">
      <alignment horizontal="left" vertical="center" wrapText="1" indent="1"/>
    </xf>
    <xf numFmtId="0" fontId="2" fillId="0" borderId="112" xfId="0" applyFont="1" applyBorder="1" applyAlignment="1">
      <alignment horizontal="left" vertical="center" wrapText="1" indent="1"/>
    </xf>
    <xf numFmtId="0" fontId="0" fillId="0" borderId="0" xfId="0" applyAlignment="1">
      <alignment vertical="center" wrapText="1"/>
    </xf>
    <xf numFmtId="0" fontId="2" fillId="11" borderId="115" xfId="0" applyFont="1" applyFill="1" applyBorder="1" applyAlignment="1">
      <alignment vertical="center" wrapText="1"/>
    </xf>
    <xf numFmtId="0" fontId="2" fillId="11" borderId="116" xfId="0" applyFont="1" applyFill="1" applyBorder="1" applyAlignment="1">
      <alignment vertical="center" wrapText="1"/>
    </xf>
    <xf numFmtId="0" fontId="24" fillId="0" borderId="28" xfId="0" applyFont="1" applyBorder="1" applyAlignment="1">
      <alignment horizontal="right" vertical="top"/>
    </xf>
    <xf numFmtId="0" fontId="31" fillId="9" borderId="25" xfId="0" applyFont="1" applyFill="1" applyBorder="1" applyAlignment="1">
      <alignment horizontal="left" vertical="top" wrapText="1" readingOrder="1"/>
    </xf>
    <xf numFmtId="0" fontId="29" fillId="9" borderId="31" xfId="0" applyFont="1" applyFill="1" applyBorder="1" applyAlignment="1">
      <alignment horizontal="left" vertical="top" wrapText="1" readingOrder="1"/>
    </xf>
    <xf numFmtId="0" fontId="23" fillId="6" borderId="27" xfId="0" applyFont="1" applyFill="1" applyBorder="1" applyAlignment="1">
      <alignment horizontal="center" vertical="center" wrapText="1"/>
    </xf>
    <xf numFmtId="0" fontId="2" fillId="0" borderId="37" xfId="0" applyFont="1" applyBorder="1" applyAlignment="1">
      <alignment horizontal="right" vertical="center" wrapText="1"/>
    </xf>
    <xf numFmtId="0" fontId="2" fillId="0" borderId="23" xfId="0" applyFont="1" applyBorder="1" applyAlignment="1">
      <alignment horizontal="right" vertical="center" wrapText="1"/>
    </xf>
    <xf numFmtId="0" fontId="0" fillId="0" borderId="32" xfId="0" applyBorder="1" applyAlignment="1">
      <alignment vertical="center" wrapText="1"/>
    </xf>
    <xf numFmtId="0" fontId="27" fillId="6" borderId="51" xfId="0" applyFont="1" applyFill="1" applyBorder="1" applyAlignment="1">
      <alignment horizontal="center" vertical="top" wrapText="1" readingOrder="1"/>
    </xf>
    <xf numFmtId="0" fontId="23" fillId="6" borderId="30" xfId="0" applyFont="1" applyFill="1" applyBorder="1" applyAlignment="1">
      <alignment horizontal="center" vertical="center" wrapText="1"/>
    </xf>
    <xf numFmtId="0" fontId="23" fillId="6" borderId="25" xfId="0" applyFont="1" applyFill="1" applyBorder="1" applyAlignment="1">
      <alignment vertical="center"/>
    </xf>
    <xf numFmtId="0" fontId="19" fillId="0" borderId="0" xfId="0" applyFont="1" applyAlignment="1">
      <alignment vertical="center"/>
    </xf>
    <xf numFmtId="0" fontId="8" fillId="0" borderId="0" xfId="0" applyFont="1" applyAlignment="1">
      <alignment vertical="top"/>
    </xf>
    <xf numFmtId="0" fontId="33" fillId="9" borderId="1" xfId="0" applyFont="1" applyFill="1" applyBorder="1" applyAlignment="1">
      <alignment horizontal="left" vertical="top" wrapText="1" readingOrder="1"/>
    </xf>
    <xf numFmtId="0" fontId="2" fillId="0" borderId="30" xfId="0" applyFont="1" applyBorder="1" applyAlignment="1">
      <alignment horizontal="left" vertical="center" wrapText="1" indent="1"/>
    </xf>
    <xf numFmtId="0" fontId="57" fillId="6" borderId="0" xfId="0" applyFont="1" applyFill="1" applyAlignment="1">
      <alignment vertical="center"/>
    </xf>
    <xf numFmtId="0" fontId="69" fillId="9" borderId="26" xfId="0" applyFont="1" applyFill="1" applyBorder="1" applyAlignment="1">
      <alignment horizontal="left" vertical="top" wrapText="1" readingOrder="1"/>
    </xf>
    <xf numFmtId="0" fontId="22" fillId="0" borderId="20" xfId="0" applyFont="1" applyBorder="1" applyAlignment="1">
      <alignment horizontal="center" vertical="center" wrapText="1"/>
    </xf>
    <xf numFmtId="0" fontId="22" fillId="0" borderId="0" xfId="0" applyFont="1" applyAlignment="1">
      <alignment horizontal="center" vertical="center" wrapText="1"/>
    </xf>
    <xf numFmtId="0" fontId="22"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2" fillId="4" borderId="2" xfId="0" applyFont="1" applyFill="1" applyBorder="1" applyAlignment="1">
      <alignment horizontal="left" vertical="center" wrapText="1"/>
    </xf>
    <xf numFmtId="0" fontId="22" fillId="4" borderId="3" xfId="0" applyFont="1" applyFill="1" applyBorder="1" applyAlignment="1">
      <alignment horizontal="left" vertical="center" wrapText="1"/>
    </xf>
    <xf numFmtId="0" fontId="22" fillId="4" borderId="4" xfId="0" applyFont="1" applyFill="1" applyBorder="1" applyAlignment="1">
      <alignment horizontal="left" vertical="center" wrapText="1"/>
    </xf>
    <xf numFmtId="0" fontId="22" fillId="4" borderId="8" xfId="0" applyFont="1" applyFill="1" applyBorder="1" applyAlignment="1">
      <alignment horizontal="left" vertical="center" wrapText="1"/>
    </xf>
    <xf numFmtId="0" fontId="22" fillId="4" borderId="0" xfId="0" applyFont="1" applyFill="1" applyAlignment="1">
      <alignment horizontal="left" vertical="center" wrapText="1"/>
    </xf>
    <xf numFmtId="0" fontId="22" fillId="4" borderId="9" xfId="0" applyFont="1" applyFill="1" applyBorder="1" applyAlignment="1">
      <alignment horizontal="left" vertical="center" wrapText="1"/>
    </xf>
    <xf numFmtId="0" fontId="22" fillId="4" borderId="14" xfId="0" applyFont="1" applyFill="1" applyBorder="1" applyAlignment="1">
      <alignment horizontal="left" vertical="center" wrapText="1"/>
    </xf>
    <xf numFmtId="0" fontId="22" fillId="4" borderId="15" xfId="0" applyFont="1" applyFill="1" applyBorder="1" applyAlignment="1">
      <alignment horizontal="left" vertical="center" wrapText="1"/>
    </xf>
    <xf numFmtId="0" fontId="22" fillId="4" borderId="16" xfId="0" applyFont="1" applyFill="1" applyBorder="1" applyAlignment="1">
      <alignment horizontal="left" vertical="center" wrapText="1"/>
    </xf>
    <xf numFmtId="0" fontId="14" fillId="5" borderId="2"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62"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8" fillId="5" borderId="63"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62"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65" xfId="0" applyFont="1" applyFill="1" applyBorder="1" applyAlignment="1">
      <alignment horizontal="center" vertical="center" wrapText="1"/>
    </xf>
    <xf numFmtId="0" fontId="2" fillId="0" borderId="6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10" fillId="6" borderId="17"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68" xfId="0" applyFont="1" applyBorder="1" applyAlignment="1">
      <alignment horizontal="center"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9"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8" fillId="10" borderId="59" xfId="0" applyFont="1" applyFill="1" applyBorder="1" applyAlignment="1">
      <alignment horizontal="center" vertical="center" wrapText="1"/>
    </xf>
    <xf numFmtId="0" fontId="8" fillId="10" borderId="60" xfId="0" applyFont="1" applyFill="1" applyBorder="1" applyAlignment="1">
      <alignment horizontal="center" vertical="center" wrapText="1"/>
    </xf>
    <xf numFmtId="0" fontId="8" fillId="10" borderId="61"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left" vertical="center" wrapText="1"/>
    </xf>
    <xf numFmtId="0" fontId="2" fillId="0" borderId="23" xfId="0" applyFont="1" applyBorder="1" applyAlignment="1">
      <alignment horizontal="left" vertical="center" wrapText="1"/>
    </xf>
    <xf numFmtId="0" fontId="21"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21" fillId="0" borderId="0" xfId="0" applyFont="1" applyAlignment="1">
      <alignment horizontal="center" vertical="center"/>
    </xf>
    <xf numFmtId="0" fontId="0" fillId="0" borderId="0" xfId="0" applyAlignment="1">
      <alignment horizontal="center" vertical="top" wrapText="1"/>
    </xf>
    <xf numFmtId="0" fontId="0" fillId="0" borderId="0" xfId="0" applyAlignment="1">
      <alignment horizontal="center" vertical="center" wrapText="1"/>
    </xf>
    <xf numFmtId="0" fontId="2" fillId="0" borderId="0" xfId="0" applyFont="1" applyAlignment="1">
      <alignment horizontal="center" vertical="top" wrapText="1"/>
    </xf>
    <xf numFmtId="0" fontId="2" fillId="0" borderId="23" xfId="0" applyFont="1" applyBorder="1" applyAlignment="1">
      <alignment horizontal="center" vertical="top" wrapText="1"/>
    </xf>
    <xf numFmtId="0" fontId="2" fillId="0" borderId="0" xfId="0" applyFont="1" applyAlignment="1">
      <alignment horizontal="left" vertical="top" wrapText="1"/>
    </xf>
    <xf numFmtId="0" fontId="2" fillId="0" borderId="23" xfId="0" applyFont="1" applyBorder="1" applyAlignment="1">
      <alignment horizontal="left" vertical="top" wrapText="1"/>
    </xf>
    <xf numFmtId="0" fontId="0" fillId="0" borderId="0" xfId="0" applyAlignment="1">
      <alignment horizontal="center" vertical="top"/>
    </xf>
    <xf numFmtId="0" fontId="13" fillId="6" borderId="17" xfId="0" applyFont="1" applyFill="1" applyBorder="1" applyAlignment="1">
      <alignment horizontal="left" vertical="center" wrapText="1"/>
    </xf>
    <xf numFmtId="0" fontId="13" fillId="6" borderId="18" xfId="0" applyFont="1" applyFill="1" applyBorder="1" applyAlignment="1">
      <alignment horizontal="left" vertical="center" wrapText="1"/>
    </xf>
    <xf numFmtId="0" fontId="13" fillId="6" borderId="19" xfId="0" applyFont="1" applyFill="1" applyBorder="1" applyAlignment="1">
      <alignment horizontal="left" vertical="center" wrapText="1"/>
    </xf>
    <xf numFmtId="0" fontId="2" fillId="0" borderId="22" xfId="0" applyFont="1" applyBorder="1" applyAlignment="1">
      <alignment horizontal="left" vertical="top" wrapText="1"/>
    </xf>
    <xf numFmtId="0" fontId="2" fillId="0" borderId="24"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19" fillId="0" borderId="0" xfId="0" applyFont="1" applyAlignment="1">
      <alignment horizontal="center" vertical="center"/>
    </xf>
    <xf numFmtId="0" fontId="19" fillId="0" borderId="0" xfId="0" applyFont="1" applyAlignment="1">
      <alignment horizontal="center" vertical="center" wrapText="1"/>
    </xf>
    <xf numFmtId="0" fontId="66" fillId="10" borderId="1" xfId="0" applyFont="1" applyFill="1" applyBorder="1" applyAlignment="1">
      <alignment horizontal="center" vertical="center" wrapText="1"/>
    </xf>
    <xf numFmtId="0" fontId="8" fillId="30" borderId="1" xfId="0" applyFont="1" applyFill="1" applyBorder="1" applyAlignment="1">
      <alignment horizontal="center" vertical="center" wrapText="1"/>
    </xf>
    <xf numFmtId="0" fontId="2" fillId="30" borderId="1" xfId="0" applyFont="1" applyFill="1" applyBorder="1" applyAlignment="1">
      <alignment horizontal="center" vertical="center" wrapText="1"/>
    </xf>
    <xf numFmtId="0" fontId="8" fillId="30" borderId="1" xfId="0" applyFont="1" applyFill="1" applyBorder="1" applyAlignment="1">
      <alignment horizontal="center" vertical="center"/>
    </xf>
    <xf numFmtId="0" fontId="8" fillId="27" borderId="1" xfId="0" applyFont="1" applyFill="1" applyBorder="1" applyAlignment="1">
      <alignment horizontal="center" vertical="center"/>
    </xf>
    <xf numFmtId="0" fontId="20" fillId="0" borderId="0" xfId="0" applyFont="1" applyAlignment="1">
      <alignment horizontal="left" vertical="center" wrapText="1"/>
    </xf>
    <xf numFmtId="0" fontId="20" fillId="0" borderId="0" xfId="0" applyFont="1" applyAlignment="1">
      <alignment horizontal="center" vertical="center"/>
    </xf>
    <xf numFmtId="0" fontId="8" fillId="31" borderId="1" xfId="0" applyFont="1" applyFill="1" applyBorder="1" applyAlignment="1">
      <alignment horizontal="center" vertical="center"/>
    </xf>
    <xf numFmtId="0" fontId="8" fillId="31" borderId="1" xfId="0" applyFont="1" applyFill="1" applyBorder="1" applyAlignment="1">
      <alignment horizontal="center" vertical="center" wrapText="1"/>
    </xf>
    <xf numFmtId="0" fontId="2" fillId="31" borderId="1" xfId="0" applyFont="1" applyFill="1" applyBorder="1" applyAlignment="1">
      <alignment horizontal="center" vertical="center" wrapText="1"/>
    </xf>
    <xf numFmtId="0" fontId="8" fillId="27" borderId="50" xfId="0" applyFont="1" applyFill="1" applyBorder="1" applyAlignment="1">
      <alignment horizontal="center" vertical="center" wrapText="1"/>
    </xf>
    <xf numFmtId="0" fontId="8" fillId="27" borderId="52" xfId="0" applyFont="1" applyFill="1" applyBorder="1" applyAlignment="1">
      <alignment horizontal="center" vertical="center" wrapText="1"/>
    </xf>
    <xf numFmtId="0" fontId="8" fillId="27" borderId="51" xfId="0" applyFont="1" applyFill="1" applyBorder="1" applyAlignment="1">
      <alignment horizontal="center" vertical="center" wrapText="1"/>
    </xf>
    <xf numFmtId="0" fontId="8" fillId="27" borderId="47" xfId="0" applyFont="1" applyFill="1" applyBorder="1" applyAlignment="1">
      <alignment horizontal="center" vertical="center" wrapText="1"/>
    </xf>
    <xf numFmtId="0" fontId="8" fillId="27" borderId="37" xfId="0" applyFont="1" applyFill="1" applyBorder="1" applyAlignment="1">
      <alignment horizontal="center" vertical="center" wrapText="1"/>
    </xf>
    <xf numFmtId="0" fontId="8" fillId="27" borderId="29" xfId="0" applyFont="1" applyFill="1" applyBorder="1" applyAlignment="1">
      <alignment horizontal="center" vertical="center" wrapText="1"/>
    </xf>
    <xf numFmtId="0" fontId="39" fillId="33" borderId="17" xfId="40" applyFont="1" applyFill="1" applyBorder="1" applyAlignment="1">
      <alignment horizontal="center" vertical="top" wrapText="1"/>
    </xf>
    <xf numFmtId="0" fontId="39" fillId="33" borderId="18" xfId="40" applyFont="1" applyFill="1" applyBorder="1" applyAlignment="1">
      <alignment horizontal="center" vertical="top" wrapText="1"/>
    </xf>
    <xf numFmtId="0" fontId="39" fillId="33" borderId="19" xfId="40" applyFont="1" applyFill="1" applyBorder="1" applyAlignment="1">
      <alignment horizontal="center" vertical="top" wrapText="1"/>
    </xf>
    <xf numFmtId="0" fontId="0" fillId="0" borderId="1" xfId="0" applyBorder="1" applyAlignment="1">
      <alignment horizontal="left" vertical="top" wrapText="1"/>
    </xf>
    <xf numFmtId="0" fontId="25" fillId="33" borderId="1" xfId="0" applyFont="1" applyFill="1" applyBorder="1" applyAlignment="1">
      <alignment horizontal="center" vertical="top" wrapText="1"/>
    </xf>
    <xf numFmtId="0" fontId="10" fillId="33" borderId="33" xfId="0" applyFont="1" applyFill="1" applyBorder="1" applyAlignment="1">
      <alignment horizontal="center" vertical="center" wrapText="1"/>
    </xf>
    <xf numFmtId="0" fontId="10" fillId="33" borderId="34" xfId="0" applyFont="1" applyFill="1" applyBorder="1" applyAlignment="1">
      <alignment horizontal="center" vertical="center" wrapText="1"/>
    </xf>
    <xf numFmtId="0" fontId="10" fillId="33" borderId="35" xfId="0" applyFont="1" applyFill="1" applyBorder="1" applyAlignment="1">
      <alignment horizontal="center" vertical="center" wrapText="1"/>
    </xf>
    <xf numFmtId="0" fontId="0" fillId="0" borderId="1" xfId="0" applyBorder="1" applyAlignment="1">
      <alignment horizontal="left" vertical="top"/>
    </xf>
    <xf numFmtId="0" fontId="10" fillId="33" borderId="0" xfId="0" applyFont="1" applyFill="1" applyAlignment="1">
      <alignment horizontal="center" vertical="center" wrapText="1"/>
    </xf>
    <xf numFmtId="0" fontId="10" fillId="33" borderId="18" xfId="0" applyFont="1" applyFill="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25" fillId="33" borderId="1" xfId="0" applyFont="1" applyFill="1" applyBorder="1" applyAlignment="1">
      <alignment horizontal="center" vertical="center" wrapText="1"/>
    </xf>
    <xf numFmtId="0" fontId="10" fillId="6" borderId="33" xfId="0" applyFont="1" applyFill="1" applyBorder="1" applyAlignment="1">
      <alignment horizontal="center" vertical="center" wrapText="1"/>
    </xf>
    <xf numFmtId="0" fontId="10" fillId="6" borderId="34" xfId="0" applyFont="1" applyFill="1" applyBorder="1" applyAlignment="1">
      <alignment horizontal="center" vertical="center" wrapText="1"/>
    </xf>
    <xf numFmtId="0" fontId="10" fillId="6" borderId="35" xfId="0" applyFont="1" applyFill="1" applyBorder="1" applyAlignment="1">
      <alignment horizontal="center" vertical="center" wrapText="1"/>
    </xf>
    <xf numFmtId="0" fontId="8" fillId="10" borderId="43" xfId="0" applyFont="1" applyFill="1" applyBorder="1" applyAlignment="1">
      <alignment horizontal="center" vertical="center" wrapText="1"/>
    </xf>
    <xf numFmtId="0" fontId="8" fillId="10" borderId="58" xfId="0" applyFont="1" applyFill="1" applyBorder="1" applyAlignment="1">
      <alignment horizontal="center" vertical="center" wrapText="1"/>
    </xf>
    <xf numFmtId="0" fontId="44" fillId="0" borderId="20" xfId="0" applyFont="1" applyBorder="1" applyAlignment="1">
      <alignment horizontal="center" vertical="top" wrapText="1"/>
    </xf>
    <xf numFmtId="0" fontId="7" fillId="7" borderId="0" xfId="0" applyFont="1" applyFill="1" applyAlignment="1">
      <alignment horizontal="left"/>
    </xf>
    <xf numFmtId="0" fontId="10" fillId="6" borderId="33" xfId="0" applyFont="1" applyFill="1" applyBorder="1" applyAlignment="1">
      <alignment horizontal="center" vertical="center"/>
    </xf>
    <xf numFmtId="0" fontId="10" fillId="6" borderId="34" xfId="0" applyFont="1" applyFill="1" applyBorder="1" applyAlignment="1">
      <alignment horizontal="center" vertical="center"/>
    </xf>
    <xf numFmtId="0" fontId="10" fillId="6" borderId="35" xfId="0" applyFont="1" applyFill="1" applyBorder="1" applyAlignment="1">
      <alignment horizontal="center" vertical="center"/>
    </xf>
    <xf numFmtId="0" fontId="43" fillId="11" borderId="20" xfId="0" applyFont="1" applyFill="1" applyBorder="1" applyAlignment="1">
      <alignment horizontal="center" vertical="center"/>
    </xf>
    <xf numFmtId="0" fontId="43" fillId="11" borderId="0" xfId="0" applyFont="1" applyFill="1" applyAlignment="1">
      <alignment horizontal="center" vertical="center"/>
    </xf>
    <xf numFmtId="0" fontId="43" fillId="11" borderId="21" xfId="0" applyFont="1" applyFill="1" applyBorder="1" applyAlignment="1">
      <alignment horizontal="center" vertical="center"/>
    </xf>
    <xf numFmtId="0" fontId="43" fillId="11" borderId="22" xfId="0" applyFont="1" applyFill="1" applyBorder="1" applyAlignment="1">
      <alignment horizontal="center" vertical="center"/>
    </xf>
    <xf numFmtId="0" fontId="43" fillId="11" borderId="23" xfId="0" applyFont="1" applyFill="1" applyBorder="1" applyAlignment="1">
      <alignment horizontal="center" vertical="center"/>
    </xf>
    <xf numFmtId="0" fontId="43" fillId="11" borderId="24" xfId="0" applyFont="1" applyFill="1" applyBorder="1" applyAlignment="1">
      <alignment horizontal="center" vertical="center"/>
    </xf>
    <xf numFmtId="0" fontId="67" fillId="0" borderId="0" xfId="0" applyFont="1" applyAlignment="1">
      <alignment horizontal="left" vertical="top" wrapText="1"/>
    </xf>
    <xf numFmtId="0" fontId="44" fillId="0" borderId="49" xfId="0" applyFont="1" applyBorder="1" applyAlignment="1">
      <alignment horizontal="center" vertical="top" wrapText="1"/>
    </xf>
    <xf numFmtId="0" fontId="22" fillId="0" borderId="74" xfId="0" applyFont="1" applyBorder="1" applyAlignment="1">
      <alignment horizontal="center" vertical="center" wrapText="1"/>
    </xf>
    <xf numFmtId="0" fontId="23" fillId="6" borderId="17" xfId="0" applyFont="1" applyFill="1" applyBorder="1" applyAlignment="1">
      <alignment horizontal="center" vertical="top" wrapText="1"/>
    </xf>
    <xf numFmtId="0" fontId="23" fillId="6" borderId="18" xfId="0" applyFont="1" applyFill="1" applyBorder="1" applyAlignment="1">
      <alignment horizontal="center" vertical="top" wrapText="1"/>
    </xf>
    <xf numFmtId="0" fontId="23" fillId="6" borderId="19" xfId="0" applyFont="1" applyFill="1" applyBorder="1" applyAlignment="1">
      <alignment horizontal="center" vertical="top" wrapText="1"/>
    </xf>
    <xf numFmtId="0" fontId="44" fillId="0" borderId="0" xfId="0" applyFont="1" applyAlignment="1">
      <alignment horizontal="center" vertical="top" wrapText="1"/>
    </xf>
    <xf numFmtId="0" fontId="2" fillId="29" borderId="101" xfId="0" applyFont="1" applyFill="1" applyBorder="1" applyAlignment="1">
      <alignment horizontal="left" vertical="center" wrapText="1" indent="1"/>
    </xf>
    <xf numFmtId="0" fontId="2" fillId="29" borderId="104" xfId="0" applyFont="1" applyFill="1" applyBorder="1" applyAlignment="1">
      <alignment horizontal="left" vertical="center" wrapText="1" indent="1"/>
    </xf>
    <xf numFmtId="0" fontId="0" fillId="29" borderId="104" xfId="0" applyFill="1" applyBorder="1" applyAlignment="1">
      <alignment horizontal="left" vertical="center" wrapText="1" indent="1"/>
    </xf>
    <xf numFmtId="0" fontId="0" fillId="29" borderId="101" xfId="0" applyFill="1" applyBorder="1" applyAlignment="1">
      <alignment horizontal="left" vertical="center" wrapText="1" indent="1"/>
    </xf>
    <xf numFmtId="0" fontId="0" fillId="29" borderId="103" xfId="0" applyFill="1" applyBorder="1" applyAlignment="1">
      <alignment horizontal="left" vertical="center" wrapText="1" indent="1"/>
    </xf>
    <xf numFmtId="0" fontId="25" fillId="19" borderId="92" xfId="0" applyFont="1" applyFill="1" applyBorder="1" applyAlignment="1">
      <alignment horizontal="center" vertical="center" wrapText="1"/>
    </xf>
    <xf numFmtId="0" fontId="25" fillId="19" borderId="93" xfId="0" applyFont="1" applyFill="1" applyBorder="1" applyAlignment="1">
      <alignment horizontal="center" vertical="center" wrapText="1"/>
    </xf>
    <xf numFmtId="0" fontId="25" fillId="19" borderId="95" xfId="0" applyFont="1" applyFill="1" applyBorder="1" applyAlignment="1">
      <alignment horizontal="center" vertical="center" wrapText="1"/>
    </xf>
    <xf numFmtId="0" fontId="2" fillId="27" borderId="101" xfId="0" applyFont="1" applyFill="1" applyBorder="1" applyAlignment="1">
      <alignment horizontal="left" vertical="center" wrapText="1" indent="1"/>
    </xf>
    <xf numFmtId="0" fontId="2" fillId="27" borderId="104" xfId="0" applyFont="1" applyFill="1" applyBorder="1" applyAlignment="1">
      <alignment horizontal="left" vertical="center" wrapText="1" indent="1"/>
    </xf>
    <xf numFmtId="0" fontId="0" fillId="27" borderId="101" xfId="0" applyFill="1" applyBorder="1" applyAlignment="1">
      <alignment horizontal="left" vertical="center" wrapText="1" indent="1"/>
    </xf>
    <xf numFmtId="0" fontId="0" fillId="27" borderId="104" xfId="0" applyFill="1" applyBorder="1" applyAlignment="1">
      <alignment horizontal="left" vertical="center" wrapText="1" indent="1"/>
    </xf>
    <xf numFmtId="0" fontId="0" fillId="27" borderId="103" xfId="0" applyFill="1" applyBorder="1" applyAlignment="1">
      <alignment horizontal="left" vertical="center" wrapText="1" indent="1"/>
    </xf>
    <xf numFmtId="0" fontId="0" fillId="26" borderId="104" xfId="0" applyFill="1" applyBorder="1" applyAlignment="1">
      <alignment horizontal="left" vertical="center" wrapText="1" indent="1"/>
    </xf>
    <xf numFmtId="0" fontId="0" fillId="26" borderId="103" xfId="0" applyFill="1" applyBorder="1" applyAlignment="1">
      <alignment horizontal="left" vertical="center" wrapText="1" indent="1"/>
    </xf>
    <xf numFmtId="0" fontId="10" fillId="21" borderId="98" xfId="0" applyFont="1" applyFill="1" applyBorder="1" applyAlignment="1">
      <alignment horizontal="left" vertical="center"/>
    </xf>
    <xf numFmtId="0" fontId="10" fillId="21" borderId="31" xfId="0" applyFont="1" applyFill="1" applyBorder="1" applyAlignment="1">
      <alignment horizontal="left" vertical="center"/>
    </xf>
    <xf numFmtId="0" fontId="2" fillId="22" borderId="101" xfId="0" applyFont="1" applyFill="1" applyBorder="1" applyAlignment="1">
      <alignment horizontal="left" vertical="center" wrapText="1" indent="1"/>
    </xf>
    <xf numFmtId="0" fontId="2" fillId="22" borderId="103" xfId="0" applyFont="1" applyFill="1" applyBorder="1" applyAlignment="1">
      <alignment horizontal="left" vertical="center" wrapText="1" indent="1"/>
    </xf>
    <xf numFmtId="0" fontId="0" fillId="22" borderId="101" xfId="0" applyFill="1" applyBorder="1" applyAlignment="1">
      <alignment horizontal="left" vertical="center" wrapText="1" indent="1"/>
    </xf>
    <xf numFmtId="0" fontId="0" fillId="22" borderId="104" xfId="0" applyFill="1" applyBorder="1" applyAlignment="1">
      <alignment horizontal="left" vertical="center" wrapText="1" indent="1"/>
    </xf>
    <xf numFmtId="0" fontId="0" fillId="22" borderId="103" xfId="0" applyFill="1" applyBorder="1" applyAlignment="1">
      <alignment horizontal="left" vertical="center" wrapText="1" indent="1"/>
    </xf>
    <xf numFmtId="0" fontId="2" fillId="27" borderId="103" xfId="0" applyFont="1" applyFill="1" applyBorder="1" applyAlignment="1">
      <alignment horizontal="left" vertical="center" wrapText="1" indent="1"/>
    </xf>
    <xf numFmtId="0" fontId="25" fillId="20" borderId="94" xfId="13" applyFont="1" applyFill="1" applyBorder="1" applyAlignment="1">
      <alignment horizontal="center" vertical="center" wrapText="1"/>
    </xf>
    <xf numFmtId="0" fontId="25" fillId="20" borderId="93" xfId="13" applyFont="1" applyFill="1" applyBorder="1" applyAlignment="1">
      <alignment horizontal="center" vertical="center" wrapText="1"/>
    </xf>
    <xf numFmtId="0" fontId="25" fillId="20" borderId="95" xfId="13" applyFont="1" applyFill="1" applyBorder="1" applyAlignment="1">
      <alignment horizontal="center" vertical="center" wrapText="1"/>
    </xf>
    <xf numFmtId="0" fontId="0" fillId="26" borderId="101" xfId="0" applyFill="1" applyBorder="1" applyAlignment="1">
      <alignment horizontal="left" vertical="center" wrapText="1" indent="1"/>
    </xf>
    <xf numFmtId="0" fontId="65" fillId="6" borderId="0" xfId="0" applyFont="1" applyFill="1" applyAlignment="1">
      <alignment horizontal="left" vertical="center" wrapText="1"/>
    </xf>
    <xf numFmtId="0" fontId="55" fillId="32" borderId="50" xfId="0" applyFont="1" applyFill="1" applyBorder="1" applyAlignment="1">
      <alignment horizontal="left" vertical="center" wrapText="1"/>
    </xf>
    <xf numFmtId="0" fontId="55" fillId="32" borderId="51" xfId="0" applyFont="1" applyFill="1" applyBorder="1" applyAlignment="1">
      <alignment horizontal="left" vertical="center" wrapText="1"/>
    </xf>
    <xf numFmtId="164" fontId="61" fillId="32" borderId="91" xfId="0" applyNumberFormat="1" applyFont="1" applyFill="1" applyBorder="1" applyAlignment="1">
      <alignment horizontal="left" vertical="center" wrapText="1"/>
    </xf>
    <xf numFmtId="164" fontId="61" fillId="32" borderId="28" xfId="0" applyNumberFormat="1" applyFont="1" applyFill="1" applyBorder="1" applyAlignment="1">
      <alignment horizontal="left" vertical="center" wrapText="1"/>
    </xf>
    <xf numFmtId="0" fontId="61" fillId="32" borderId="47" xfId="0" applyFont="1" applyFill="1" applyBorder="1" applyAlignment="1">
      <alignment horizontal="left" vertical="center" wrapText="1"/>
    </xf>
    <xf numFmtId="0" fontId="61" fillId="32" borderId="29" xfId="0" applyFont="1" applyFill="1" applyBorder="1" applyAlignment="1">
      <alignment horizontal="left" vertical="center" wrapText="1"/>
    </xf>
    <xf numFmtId="0" fontId="5" fillId="0" borderId="0" xfId="40" applyAlignment="1">
      <alignment horizontal="center" vertical="top"/>
    </xf>
    <xf numFmtId="0" fontId="8" fillId="10" borderId="30" xfId="0" applyFont="1" applyFill="1" applyBorder="1" applyAlignment="1">
      <alignment horizontal="center" vertical="center" wrapText="1"/>
    </xf>
    <xf numFmtId="0" fontId="8" fillId="10" borderId="31" xfId="0" applyFont="1" applyFill="1" applyBorder="1" applyAlignment="1">
      <alignment horizontal="center" vertical="center" wrapText="1"/>
    </xf>
    <xf numFmtId="0" fontId="8" fillId="10" borderId="32" xfId="0" applyFont="1" applyFill="1" applyBorder="1" applyAlignment="1">
      <alignment horizontal="center" vertical="center" wrapText="1"/>
    </xf>
    <xf numFmtId="0" fontId="23" fillId="17" borderId="25" xfId="0" applyFont="1" applyFill="1" applyBorder="1" applyAlignment="1">
      <alignment horizontal="center" vertical="center" wrapText="1"/>
    </xf>
    <xf numFmtId="0" fontId="23" fillId="17" borderId="27" xfId="0" applyFont="1" applyFill="1" applyBorder="1" applyAlignment="1">
      <alignment horizontal="center" vertical="center" wrapText="1"/>
    </xf>
    <xf numFmtId="0" fontId="68" fillId="6" borderId="0" xfId="0" applyFont="1" applyFill="1" applyAlignment="1">
      <alignment horizontal="left" vertical="center" wrapText="1"/>
    </xf>
    <xf numFmtId="0" fontId="55" fillId="3" borderId="50" xfId="0" applyFont="1" applyFill="1" applyBorder="1" applyAlignment="1">
      <alignment horizontal="left" vertical="center" wrapText="1"/>
    </xf>
    <xf numFmtId="0" fontId="55" fillId="3" borderId="51" xfId="0" applyFont="1" applyFill="1" applyBorder="1" applyAlignment="1">
      <alignment horizontal="left" vertical="center" wrapText="1"/>
    </xf>
    <xf numFmtId="164" fontId="56" fillId="3" borderId="91" xfId="0" applyNumberFormat="1" applyFont="1" applyFill="1" applyBorder="1" applyAlignment="1">
      <alignment horizontal="left" vertical="center" wrapText="1"/>
    </xf>
    <xf numFmtId="164" fontId="56" fillId="3" borderId="28" xfId="0" applyNumberFormat="1" applyFont="1" applyFill="1" applyBorder="1" applyAlignment="1">
      <alignment horizontal="left" vertical="center" wrapText="1"/>
    </xf>
    <xf numFmtId="0" fontId="56" fillId="3" borderId="47" xfId="0" applyFont="1" applyFill="1" applyBorder="1" applyAlignment="1">
      <alignment horizontal="left" vertical="center" wrapText="1"/>
    </xf>
    <xf numFmtId="0" fontId="56" fillId="3" borderId="29" xfId="0" applyFont="1" applyFill="1" applyBorder="1" applyAlignment="1">
      <alignment horizontal="left" vertical="center" wrapText="1"/>
    </xf>
    <xf numFmtId="0" fontId="23" fillId="17" borderId="25" xfId="0" applyFont="1" applyFill="1" applyBorder="1" applyAlignment="1">
      <alignment horizontal="center" vertical="center"/>
    </xf>
    <xf numFmtId="0" fontId="23" fillId="17" borderId="27" xfId="0" applyFont="1" applyFill="1" applyBorder="1" applyAlignment="1">
      <alignment horizontal="center" vertical="center"/>
    </xf>
    <xf numFmtId="0" fontId="23" fillId="17" borderId="1" xfId="0" applyFont="1" applyFill="1" applyBorder="1" applyAlignment="1">
      <alignment horizontal="center" vertical="center"/>
    </xf>
    <xf numFmtId="0" fontId="23" fillId="17" borderId="28" xfId="0" applyFont="1" applyFill="1" applyBorder="1" applyAlignment="1">
      <alignment horizontal="center" vertical="center" wrapText="1"/>
    </xf>
    <xf numFmtId="0" fontId="23" fillId="17" borderId="29" xfId="0" applyFont="1" applyFill="1" applyBorder="1" applyAlignment="1">
      <alignment horizontal="center" vertical="center" wrapText="1"/>
    </xf>
    <xf numFmtId="0" fontId="23" fillId="17" borderId="1" xfId="0" applyFont="1" applyFill="1" applyBorder="1" applyAlignment="1">
      <alignment horizontal="center" vertical="center" wrapText="1"/>
    </xf>
    <xf numFmtId="0" fontId="23" fillId="17" borderId="30" xfId="0" applyFont="1" applyFill="1" applyBorder="1" applyAlignment="1">
      <alignment horizontal="center" vertical="center" wrapText="1"/>
    </xf>
    <xf numFmtId="0" fontId="23" fillId="17" borderId="31" xfId="0" applyFont="1" applyFill="1" applyBorder="1" applyAlignment="1">
      <alignment horizontal="center" vertical="center" wrapText="1"/>
    </xf>
    <xf numFmtId="0" fontId="23" fillId="17" borderId="32" xfId="0" applyFont="1" applyFill="1" applyBorder="1" applyAlignment="1">
      <alignment horizontal="center" vertical="center" wrapText="1"/>
    </xf>
    <xf numFmtId="0" fontId="12" fillId="6" borderId="0" xfId="0" applyFont="1" applyFill="1" applyAlignment="1">
      <alignment horizontal="left" vertical="center" wrapText="1"/>
    </xf>
    <xf numFmtId="0" fontId="0" fillId="0" borderId="25" xfId="0" applyBorder="1" applyAlignment="1">
      <alignment horizontal="left" vertical="center" wrapText="1"/>
    </xf>
    <xf numFmtId="0" fontId="0" fillId="0" borderId="27" xfId="0" applyBorder="1" applyAlignment="1">
      <alignment horizontal="left" vertical="center" wrapText="1"/>
    </xf>
    <xf numFmtId="0" fontId="0" fillId="0" borderId="26" xfId="0" applyBorder="1" applyAlignment="1">
      <alignment horizontal="left" vertical="center" wrapText="1"/>
    </xf>
    <xf numFmtId="0" fontId="23" fillId="6" borderId="25" xfId="0" applyFont="1" applyFill="1" applyBorder="1" applyAlignment="1">
      <alignment horizontal="center" vertical="center" wrapText="1"/>
    </xf>
    <xf numFmtId="0" fontId="23" fillId="6" borderId="26" xfId="0" applyFont="1" applyFill="1" applyBorder="1" applyAlignment="1">
      <alignment horizontal="center" vertical="center" wrapText="1"/>
    </xf>
    <xf numFmtId="0" fontId="23" fillId="6" borderId="27"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32" xfId="0" applyFont="1" applyFill="1" applyBorder="1" applyAlignment="1">
      <alignment horizontal="center" vertical="center" wrapText="1"/>
    </xf>
    <xf numFmtId="0" fontId="25" fillId="6" borderId="0" xfId="0" applyFont="1" applyFill="1" applyAlignment="1">
      <alignment horizontal="center" vertical="center" wrapText="1"/>
    </xf>
    <xf numFmtId="0" fontId="23" fillId="12" borderId="1" xfId="0" applyFont="1" applyFill="1" applyBorder="1" applyAlignment="1">
      <alignment horizontal="center" vertical="center" wrapText="1"/>
    </xf>
    <xf numFmtId="0" fontId="23" fillId="6" borderId="1" xfId="0" applyFont="1" applyFill="1" applyBorder="1" applyAlignment="1">
      <alignment horizontal="center" vertical="top" wrapText="1"/>
    </xf>
    <xf numFmtId="0" fontId="23" fillId="12" borderId="25" xfId="0" applyFont="1" applyFill="1" applyBorder="1" applyAlignment="1">
      <alignment horizontal="center" vertical="center" wrapText="1"/>
    </xf>
    <xf numFmtId="0" fontId="23" fillId="12" borderId="26" xfId="0" applyFont="1" applyFill="1" applyBorder="1" applyAlignment="1">
      <alignment horizontal="center" vertical="center" wrapText="1"/>
    </xf>
    <xf numFmtId="0" fontId="23" fillId="12" borderId="27" xfId="0" applyFont="1" applyFill="1" applyBorder="1" applyAlignment="1">
      <alignment horizontal="center" vertical="center" wrapText="1"/>
    </xf>
    <xf numFmtId="0" fontId="39" fillId="6" borderId="0" xfId="40" applyFont="1" applyFill="1" applyBorder="1" applyAlignment="1">
      <alignment horizontal="center" vertical="center"/>
    </xf>
    <xf numFmtId="0" fontId="39" fillId="6" borderId="28" xfId="40" applyFont="1" applyFill="1" applyBorder="1" applyAlignment="1">
      <alignment horizontal="center" vertical="center"/>
    </xf>
    <xf numFmtId="0" fontId="39" fillId="6" borderId="37" xfId="40" applyFont="1" applyFill="1" applyBorder="1" applyAlignment="1">
      <alignment horizontal="center" vertical="center"/>
    </xf>
    <xf numFmtId="0" fontId="39" fillId="6" borderId="29" xfId="40" applyFont="1" applyFill="1" applyBorder="1" applyAlignment="1">
      <alignment horizontal="center" vertical="center"/>
    </xf>
    <xf numFmtId="0" fontId="0" fillId="0" borderId="1" xfId="0" applyBorder="1" applyAlignment="1">
      <alignment vertical="center" wrapText="1"/>
    </xf>
    <xf numFmtId="0" fontId="29" fillId="9" borderId="1" xfId="0" applyFont="1" applyFill="1" applyBorder="1" applyAlignment="1">
      <alignment horizontal="left" vertical="top" wrapText="1" readingOrder="1"/>
    </xf>
    <xf numFmtId="0" fontId="29" fillId="9" borderId="1" xfId="0" applyFont="1" applyFill="1" applyBorder="1" applyAlignment="1">
      <alignment horizontal="center" vertical="top" wrapText="1" readingOrder="1"/>
    </xf>
    <xf numFmtId="0" fontId="29" fillId="9" borderId="30" xfId="0" applyFont="1" applyFill="1" applyBorder="1" applyAlignment="1">
      <alignment horizontal="left" vertical="top" wrapText="1" readingOrder="1"/>
    </xf>
    <xf numFmtId="0" fontId="29" fillId="9" borderId="31" xfId="0" applyFont="1" applyFill="1" applyBorder="1" applyAlignment="1">
      <alignment horizontal="left" vertical="top" wrapText="1" readingOrder="1"/>
    </xf>
    <xf numFmtId="0" fontId="27" fillId="6" borderId="30" xfId="0" applyFont="1" applyFill="1" applyBorder="1" applyAlignment="1">
      <alignment horizontal="center" vertical="top" wrapText="1" readingOrder="1"/>
    </xf>
    <xf numFmtId="0" fontId="27" fillId="6" borderId="32" xfId="0" applyFont="1" applyFill="1" applyBorder="1" applyAlignment="1">
      <alignment horizontal="center" vertical="top" wrapText="1" readingOrder="1"/>
    </xf>
    <xf numFmtId="0" fontId="23" fillId="6" borderId="28" xfId="0" applyFont="1" applyFill="1" applyBorder="1" applyAlignment="1">
      <alignment horizontal="center" vertical="center" wrapText="1"/>
    </xf>
    <xf numFmtId="0" fontId="23" fillId="6" borderId="29" xfId="0" applyFont="1" applyFill="1" applyBorder="1" applyAlignment="1">
      <alignment horizontal="center" vertical="center" wrapText="1"/>
    </xf>
    <xf numFmtId="0" fontId="23" fillId="6" borderId="91" xfId="0" applyFont="1" applyFill="1" applyBorder="1" applyAlignment="1">
      <alignment horizontal="center" vertical="center" wrapText="1"/>
    </xf>
    <xf numFmtId="0" fontId="23" fillId="6" borderId="47" xfId="0" applyFont="1" applyFill="1" applyBorder="1" applyAlignment="1">
      <alignment horizontal="center" vertical="center" wrapText="1"/>
    </xf>
    <xf numFmtId="0" fontId="23" fillId="12" borderId="30" xfId="0" applyFont="1" applyFill="1" applyBorder="1" applyAlignment="1">
      <alignment horizontal="center" vertical="center" wrapText="1"/>
    </xf>
    <xf numFmtId="0" fontId="23" fillId="12" borderId="31" xfId="0" applyFont="1" applyFill="1" applyBorder="1" applyAlignment="1">
      <alignment horizontal="center" vertical="center" wrapText="1"/>
    </xf>
    <xf numFmtId="0" fontId="23" fillId="12" borderId="32" xfId="0" applyFont="1" applyFill="1" applyBorder="1" applyAlignment="1">
      <alignment horizontal="center" vertical="center" wrapText="1"/>
    </xf>
    <xf numFmtId="0" fontId="45" fillId="6" borderId="1" xfId="0" applyFont="1" applyFill="1" applyBorder="1" applyAlignment="1">
      <alignment horizontal="center" vertical="top" wrapText="1" readingOrder="1"/>
    </xf>
    <xf numFmtId="0" fontId="26" fillId="18" borderId="1" xfId="0" applyFont="1" applyFill="1" applyBorder="1" applyAlignment="1">
      <alignment horizontal="left" vertical="top" wrapText="1" readingOrder="1"/>
    </xf>
    <xf numFmtId="0" fontId="46" fillId="9" borderId="1" xfId="0" applyFont="1" applyFill="1" applyBorder="1" applyAlignment="1">
      <alignment horizontal="left" vertical="top" wrapText="1" readingOrder="1"/>
    </xf>
    <xf numFmtId="0" fontId="47" fillId="9" borderId="1" xfId="0" applyFont="1" applyFill="1" applyBorder="1" applyAlignment="1">
      <alignment horizontal="left" vertical="top" wrapText="1" readingOrder="1"/>
    </xf>
    <xf numFmtId="0" fontId="48" fillId="18" borderId="1" xfId="0" applyFont="1" applyFill="1" applyBorder="1" applyAlignment="1">
      <alignment horizontal="left" vertical="top" wrapText="1" readingOrder="1"/>
    </xf>
    <xf numFmtId="0" fontId="33" fillId="9" borderId="1" xfId="0" applyFont="1" applyFill="1" applyBorder="1" applyAlignment="1">
      <alignment horizontal="left" vertical="top" wrapText="1" readingOrder="1"/>
    </xf>
    <xf numFmtId="0" fontId="32" fillId="9" borderId="1" xfId="0" applyFont="1" applyFill="1" applyBorder="1" applyAlignment="1">
      <alignment horizontal="left" vertical="top" wrapText="1" readingOrder="1"/>
    </xf>
    <xf numFmtId="0" fontId="31" fillId="9" borderId="1" xfId="0" applyFont="1" applyFill="1" applyBorder="1" applyAlignment="1">
      <alignment horizontal="center" vertical="top" wrapText="1" readingOrder="1"/>
    </xf>
    <xf numFmtId="0" fontId="31" fillId="9" borderId="1" xfId="0" applyFont="1" applyFill="1" applyBorder="1" applyAlignment="1">
      <alignment horizontal="left" vertical="top" wrapText="1" readingOrder="1"/>
    </xf>
    <xf numFmtId="0" fontId="28" fillId="6" borderId="30" xfId="0" applyFont="1" applyFill="1" applyBorder="1" applyAlignment="1">
      <alignment horizontal="center" vertical="center" wrapText="1" readingOrder="1"/>
    </xf>
    <xf numFmtId="0" fontId="28" fillId="6" borderId="31" xfId="0" applyFont="1" applyFill="1" applyBorder="1" applyAlignment="1">
      <alignment horizontal="center" vertical="center" wrapText="1" readingOrder="1"/>
    </xf>
    <xf numFmtId="0" fontId="28" fillId="6" borderId="32" xfId="0" applyFont="1" applyFill="1" applyBorder="1" applyAlignment="1">
      <alignment horizontal="center" vertical="center" wrapText="1" readingOrder="1"/>
    </xf>
    <xf numFmtId="0" fontId="53" fillId="8" borderId="25" xfId="0" applyFont="1" applyFill="1" applyBorder="1" applyAlignment="1">
      <alignment horizontal="center" vertical="center" wrapText="1" readingOrder="1"/>
    </xf>
    <xf numFmtId="0" fontId="53" fillId="8" borderId="27" xfId="0" applyFont="1" applyFill="1" applyBorder="1" applyAlignment="1">
      <alignment horizontal="center" vertical="center" wrapText="1" readingOrder="1"/>
    </xf>
    <xf numFmtId="0" fontId="52" fillId="6" borderId="25" xfId="0" applyFont="1" applyFill="1" applyBorder="1" applyAlignment="1">
      <alignment horizontal="center" vertical="center" wrapText="1" readingOrder="1"/>
    </xf>
    <xf numFmtId="0" fontId="52" fillId="6" borderId="28" xfId="0" applyFont="1" applyFill="1" applyBorder="1" applyAlignment="1">
      <alignment horizontal="center" vertical="center" wrapText="1" readingOrder="1"/>
    </xf>
    <xf numFmtId="0" fontId="52" fillId="6" borderId="29" xfId="0" applyFont="1" applyFill="1" applyBorder="1" applyAlignment="1">
      <alignment horizontal="center" vertical="center" wrapText="1" readingOrder="1"/>
    </xf>
    <xf numFmtId="0" fontId="27" fillId="6" borderId="30" xfId="0" applyFont="1" applyFill="1" applyBorder="1" applyAlignment="1">
      <alignment horizontal="center" vertical="center" wrapText="1" readingOrder="1"/>
    </xf>
    <xf numFmtId="0" fontId="27" fillId="6" borderId="31" xfId="0" applyFont="1" applyFill="1" applyBorder="1" applyAlignment="1">
      <alignment horizontal="center" vertical="center" wrapText="1" readingOrder="1"/>
    </xf>
    <xf numFmtId="0" fontId="27" fillId="6" borderId="32" xfId="0" applyFont="1" applyFill="1" applyBorder="1" applyAlignment="1">
      <alignment horizontal="center" vertical="center" wrapText="1" readingOrder="1"/>
    </xf>
    <xf numFmtId="0" fontId="53" fillId="8" borderId="53" xfId="0" applyFont="1" applyFill="1" applyBorder="1" applyAlignment="1">
      <alignment horizontal="center" vertical="center" wrapText="1" readingOrder="1"/>
    </xf>
    <xf numFmtId="0" fontId="53" fillId="8" borderId="52" xfId="0" applyFont="1" applyFill="1" applyBorder="1" applyAlignment="1">
      <alignment horizontal="center" vertical="center" wrapText="1" readingOrder="1"/>
    </xf>
    <xf numFmtId="0" fontId="53" fillId="8" borderId="54" xfId="0" applyFont="1" applyFill="1" applyBorder="1" applyAlignment="1">
      <alignment horizontal="center" vertical="center" wrapText="1" readingOrder="1"/>
    </xf>
    <xf numFmtId="0" fontId="14" fillId="0" borderId="0" xfId="0" applyFont="1" applyAlignment="1">
      <alignment horizontal="left" vertical="top" wrapText="1"/>
    </xf>
    <xf numFmtId="0" fontId="28" fillId="6" borderId="1" xfId="0" applyFont="1" applyFill="1" applyBorder="1" applyAlignment="1">
      <alignment horizontal="center" vertical="center" wrapText="1" readingOrder="1"/>
    </xf>
    <xf numFmtId="0" fontId="27" fillId="6" borderId="1" xfId="0" applyFont="1" applyFill="1" applyBorder="1" applyAlignment="1">
      <alignment horizontal="center" vertical="center" wrapText="1" readingOrder="1"/>
    </xf>
    <xf numFmtId="0" fontId="53" fillId="8" borderId="50" xfId="0" applyFont="1" applyFill="1" applyBorder="1" applyAlignment="1">
      <alignment horizontal="center" vertical="center" wrapText="1" readingOrder="1"/>
    </xf>
    <xf numFmtId="0" fontId="53" fillId="8" borderId="47" xfId="0" applyFont="1" applyFill="1" applyBorder="1" applyAlignment="1">
      <alignment horizontal="center" vertical="center" wrapText="1" readingOrder="1"/>
    </xf>
    <xf numFmtId="0" fontId="25" fillId="6" borderId="17" xfId="0" applyFont="1" applyFill="1" applyBorder="1" applyAlignment="1">
      <alignment horizontal="center" vertical="top"/>
    </xf>
    <xf numFmtId="0" fontId="25" fillId="6" borderId="18" xfId="0" applyFont="1" applyFill="1" applyBorder="1" applyAlignment="1">
      <alignment horizontal="center" vertical="top"/>
    </xf>
    <xf numFmtId="0" fontId="25" fillId="6" borderId="19" xfId="0" applyFont="1" applyFill="1" applyBorder="1" applyAlignment="1">
      <alignment horizontal="center" vertical="top"/>
    </xf>
    <xf numFmtId="0" fontId="11" fillId="3" borderId="8" xfId="0" applyFont="1" applyFill="1" applyBorder="1" applyAlignment="1">
      <alignment horizontal="center" vertical="center"/>
    </xf>
    <xf numFmtId="0" fontId="11" fillId="3" borderId="0" xfId="0" applyFont="1" applyFill="1" applyAlignment="1">
      <alignment horizontal="center" vertical="center"/>
    </xf>
    <xf numFmtId="0" fontId="11" fillId="3" borderId="9" xfId="0" applyFont="1" applyFill="1" applyBorder="1" applyAlignment="1">
      <alignment horizontal="center" vertical="center"/>
    </xf>
    <xf numFmtId="0" fontId="11" fillId="3" borderId="89" xfId="0" applyFont="1" applyFill="1" applyBorder="1" applyAlignment="1">
      <alignment horizontal="center" vertical="center"/>
    </xf>
    <xf numFmtId="0" fontId="11" fillId="3" borderId="37" xfId="0" applyFont="1" applyFill="1" applyBorder="1" applyAlignment="1">
      <alignment horizontal="center" vertical="center"/>
    </xf>
    <xf numFmtId="0" fontId="11" fillId="3" borderId="90" xfId="0" applyFont="1" applyFill="1" applyBorder="1" applyAlignment="1">
      <alignment horizontal="center" vertical="center"/>
    </xf>
    <xf numFmtId="0" fontId="0" fillId="8" borderId="0" xfId="0" applyFill="1" applyAlignment="1">
      <alignment horizontal="left" vertical="top" wrapText="1"/>
    </xf>
    <xf numFmtId="0" fontId="25" fillId="17" borderId="2" xfId="0" applyFont="1" applyFill="1" applyBorder="1" applyAlignment="1">
      <alignment horizontal="center" vertical="top"/>
    </xf>
    <xf numFmtId="0" fontId="25" fillId="17" borderId="3" xfId="0" applyFont="1" applyFill="1" applyBorder="1" applyAlignment="1">
      <alignment horizontal="center" vertical="top"/>
    </xf>
    <xf numFmtId="0" fontId="25" fillId="17" borderId="4" xfId="0" applyFont="1" applyFill="1" applyBorder="1" applyAlignment="1">
      <alignment horizontal="center" vertical="top"/>
    </xf>
    <xf numFmtId="0" fontId="14" fillId="11" borderId="20" xfId="0" applyFont="1" applyFill="1" applyBorder="1" applyAlignment="1">
      <alignment horizontal="center" vertical="center"/>
    </xf>
    <xf numFmtId="0" fontId="14" fillId="11" borderId="0" xfId="0" applyFont="1" applyFill="1" applyAlignment="1">
      <alignment horizontal="center" vertical="center"/>
    </xf>
    <xf numFmtId="0" fontId="14" fillId="11" borderId="21" xfId="0" applyFont="1" applyFill="1" applyBorder="1" applyAlignment="1">
      <alignment horizontal="center" vertical="center"/>
    </xf>
    <xf numFmtId="0" fontId="14" fillId="11" borderId="22" xfId="0" applyFont="1" applyFill="1" applyBorder="1" applyAlignment="1">
      <alignment horizontal="center" vertical="center"/>
    </xf>
    <xf numFmtId="0" fontId="14" fillId="11" borderId="23" xfId="0" applyFont="1" applyFill="1" applyBorder="1" applyAlignment="1">
      <alignment horizontal="center" vertical="center"/>
    </xf>
    <xf numFmtId="0" fontId="14" fillId="11" borderId="24" xfId="0" applyFont="1" applyFill="1" applyBorder="1" applyAlignment="1">
      <alignment horizontal="center" vertical="center"/>
    </xf>
    <xf numFmtId="0" fontId="23" fillId="0" borderId="8" xfId="0" applyFont="1" applyBorder="1" applyAlignment="1">
      <alignment horizontal="center" vertical="top"/>
    </xf>
    <xf numFmtId="0" fontId="23" fillId="0" borderId="0" xfId="0" applyFont="1" applyAlignment="1">
      <alignment horizontal="center" vertical="top"/>
    </xf>
    <xf numFmtId="0" fontId="23" fillId="0" borderId="9" xfId="0" applyFont="1" applyBorder="1" applyAlignment="1">
      <alignment horizontal="center" vertical="top"/>
    </xf>
    <xf numFmtId="0" fontId="2" fillId="4" borderId="80" xfId="0" applyFont="1" applyFill="1" applyBorder="1" applyAlignment="1">
      <alignment horizontal="center" vertical="center" wrapText="1"/>
    </xf>
    <xf numFmtId="0" fontId="2" fillId="4" borderId="81" xfId="0" applyFont="1" applyFill="1" applyBorder="1" applyAlignment="1">
      <alignment horizontal="center" vertical="center" wrapText="1"/>
    </xf>
    <xf numFmtId="0" fontId="2" fillId="4" borderId="82" xfId="0" applyFont="1" applyFill="1" applyBorder="1" applyAlignment="1">
      <alignment horizontal="center" vertical="center" wrapText="1"/>
    </xf>
    <xf numFmtId="0" fontId="2" fillId="4" borderId="83"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84" xfId="0" applyFont="1" applyFill="1" applyBorder="1" applyAlignment="1">
      <alignment horizontal="center" vertical="center" wrapText="1"/>
    </xf>
    <xf numFmtId="0" fontId="2" fillId="4" borderId="85" xfId="0" applyFont="1" applyFill="1" applyBorder="1" applyAlignment="1">
      <alignment horizontal="center" vertical="center" wrapText="1"/>
    </xf>
    <xf numFmtId="0" fontId="2" fillId="4" borderId="86" xfId="0" applyFont="1" applyFill="1" applyBorder="1" applyAlignment="1">
      <alignment horizontal="center" vertical="center" wrapText="1"/>
    </xf>
    <xf numFmtId="0" fontId="2" fillId="4" borderId="87" xfId="0" applyFont="1" applyFill="1" applyBorder="1" applyAlignment="1">
      <alignment horizontal="center" vertical="center" wrapText="1"/>
    </xf>
    <xf numFmtId="0" fontId="2" fillId="30" borderId="80" xfId="0" applyFont="1" applyFill="1" applyBorder="1" applyAlignment="1">
      <alignment horizontal="center" vertical="center" wrapText="1"/>
    </xf>
    <xf numFmtId="0" fontId="2" fillId="30" borderId="81" xfId="0" applyFont="1" applyFill="1" applyBorder="1" applyAlignment="1">
      <alignment horizontal="center" vertical="center" wrapText="1"/>
    </xf>
    <xf numFmtId="0" fontId="2" fillId="30" borderId="82" xfId="0" applyFont="1" applyFill="1" applyBorder="1" applyAlignment="1">
      <alignment horizontal="center" vertical="center" wrapText="1"/>
    </xf>
    <xf numFmtId="0" fontId="2" fillId="30" borderId="83" xfId="0" applyFont="1" applyFill="1" applyBorder="1" applyAlignment="1">
      <alignment horizontal="center" vertical="center" wrapText="1"/>
    </xf>
    <xf numFmtId="0" fontId="2" fillId="30" borderId="0" xfId="0" applyFont="1" applyFill="1" applyAlignment="1">
      <alignment horizontal="center" vertical="center" wrapText="1"/>
    </xf>
    <xf numFmtId="0" fontId="2" fillId="30" borderId="84" xfId="0" applyFont="1" applyFill="1" applyBorder="1" applyAlignment="1">
      <alignment horizontal="center" vertical="center" wrapText="1"/>
    </xf>
    <xf numFmtId="0" fontId="2" fillId="30" borderId="85" xfId="0" applyFont="1" applyFill="1" applyBorder="1" applyAlignment="1">
      <alignment horizontal="center" vertical="center" wrapText="1"/>
    </xf>
    <xf numFmtId="0" fontId="2" fillId="30" borderId="86" xfId="0" applyFont="1" applyFill="1" applyBorder="1" applyAlignment="1">
      <alignment horizontal="center" vertical="center" wrapText="1"/>
    </xf>
    <xf numFmtId="0" fontId="2" fillId="30" borderId="87" xfId="0" applyFont="1" applyFill="1" applyBorder="1" applyAlignment="1">
      <alignment horizontal="center" vertical="center" wrapText="1"/>
    </xf>
    <xf numFmtId="0" fontId="22" fillId="4" borderId="80" xfId="0" applyFont="1" applyFill="1" applyBorder="1" applyAlignment="1">
      <alignment horizontal="center" vertical="center" wrapText="1"/>
    </xf>
    <xf numFmtId="0" fontId="22" fillId="4" borderId="81" xfId="0" applyFont="1" applyFill="1" applyBorder="1" applyAlignment="1">
      <alignment horizontal="center" vertical="center" wrapText="1"/>
    </xf>
    <xf numFmtId="0" fontId="22" fillId="4" borderId="82" xfId="0" applyFont="1" applyFill="1" applyBorder="1" applyAlignment="1">
      <alignment horizontal="center" vertical="center" wrapText="1"/>
    </xf>
    <xf numFmtId="0" fontId="22" fillId="4" borderId="83" xfId="0" applyFont="1" applyFill="1" applyBorder="1" applyAlignment="1">
      <alignment horizontal="center" vertical="center" wrapText="1"/>
    </xf>
    <xf numFmtId="0" fontId="22" fillId="4" borderId="0" xfId="0" applyFont="1" applyFill="1" applyAlignment="1">
      <alignment horizontal="center" vertical="center" wrapText="1"/>
    </xf>
    <xf numFmtId="0" fontId="22" fillId="4" borderId="84" xfId="0" applyFont="1" applyFill="1" applyBorder="1" applyAlignment="1">
      <alignment horizontal="center" vertical="center" wrapText="1"/>
    </xf>
    <xf numFmtId="0" fontId="22" fillId="4" borderId="85" xfId="0" applyFont="1" applyFill="1" applyBorder="1" applyAlignment="1">
      <alignment horizontal="center" vertical="center" wrapText="1"/>
    </xf>
    <xf numFmtId="0" fontId="22" fillId="4" borderId="86" xfId="0" applyFont="1" applyFill="1" applyBorder="1" applyAlignment="1">
      <alignment horizontal="center" vertical="center" wrapText="1"/>
    </xf>
    <xf numFmtId="0" fontId="22" fillId="4" borderId="87" xfId="0" applyFont="1" applyFill="1" applyBorder="1" applyAlignment="1">
      <alignment horizontal="center" vertical="center" wrapText="1"/>
    </xf>
    <xf numFmtId="0" fontId="22" fillId="3" borderId="8"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9" xfId="0" applyFont="1" applyFill="1" applyBorder="1" applyAlignment="1">
      <alignment horizontal="left" vertical="center" wrapText="1"/>
    </xf>
    <xf numFmtId="0" fontId="22" fillId="3" borderId="14" xfId="0" applyFont="1" applyFill="1" applyBorder="1" applyAlignment="1">
      <alignment horizontal="left" vertical="center" wrapText="1"/>
    </xf>
    <xf numFmtId="0" fontId="22" fillId="3" borderId="15" xfId="0" applyFont="1" applyFill="1" applyBorder="1" applyAlignment="1">
      <alignment horizontal="left" vertical="center" wrapText="1"/>
    </xf>
    <xf numFmtId="0" fontId="22" fillId="3" borderId="16" xfId="0" applyFont="1" applyFill="1" applyBorder="1" applyAlignment="1">
      <alignment horizontal="left" vertical="center" wrapText="1"/>
    </xf>
    <xf numFmtId="0" fontId="2" fillId="8" borderId="0" xfId="0" applyFont="1" applyFill="1" applyAlignment="1">
      <alignment horizontal="left" vertical="top" wrapText="1"/>
    </xf>
    <xf numFmtId="0" fontId="11" fillId="3" borderId="14"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6" xfId="0" applyFont="1" applyFill="1" applyBorder="1" applyAlignment="1">
      <alignment horizontal="center" vertical="center"/>
    </xf>
    <xf numFmtId="0" fontId="14" fillId="11" borderId="20" xfId="0" applyFont="1" applyFill="1" applyBorder="1" applyAlignment="1">
      <alignment horizontal="center" vertical="center" wrapText="1"/>
    </xf>
    <xf numFmtId="0" fontId="14" fillId="11" borderId="0" xfId="0" applyFont="1" applyFill="1" applyAlignment="1">
      <alignment horizontal="center" vertical="center" wrapText="1"/>
    </xf>
    <xf numFmtId="0" fontId="14" fillId="11" borderId="21" xfId="0" applyFont="1" applyFill="1" applyBorder="1" applyAlignment="1">
      <alignment horizontal="center" vertical="center" wrapText="1"/>
    </xf>
    <xf numFmtId="0" fontId="14" fillId="11" borderId="36" xfId="0" applyFont="1" applyFill="1" applyBorder="1" applyAlignment="1">
      <alignment horizontal="center" vertical="center" wrapText="1"/>
    </xf>
    <xf numFmtId="0" fontId="14" fillId="11" borderId="37" xfId="0" applyFont="1" applyFill="1" applyBorder="1" applyAlignment="1">
      <alignment horizontal="center" vertical="center" wrapText="1"/>
    </xf>
    <xf numFmtId="0" fontId="14" fillId="11" borderId="88" xfId="0" applyFont="1" applyFill="1" applyBorder="1" applyAlignment="1">
      <alignment horizontal="center" vertical="center" wrapText="1"/>
    </xf>
    <xf numFmtId="0" fontId="14" fillId="11" borderId="22" xfId="0" applyFont="1" applyFill="1" applyBorder="1" applyAlignment="1">
      <alignment horizontal="center" vertical="center" wrapText="1"/>
    </xf>
    <xf numFmtId="0" fontId="14" fillId="11" borderId="23" xfId="0" applyFont="1" applyFill="1" applyBorder="1" applyAlignment="1">
      <alignment horizontal="center" vertical="center" wrapText="1"/>
    </xf>
    <xf numFmtId="0" fontId="14" fillId="11" borderId="24" xfId="0" applyFont="1" applyFill="1" applyBorder="1" applyAlignment="1">
      <alignment horizontal="center" vertical="center" wrapText="1"/>
    </xf>
    <xf numFmtId="0" fontId="10" fillId="6" borderId="0" xfId="0" applyFont="1" applyFill="1" applyAlignment="1">
      <alignment horizontal="center" vertical="top"/>
    </xf>
    <xf numFmtId="0" fontId="10" fillId="17" borderId="0" xfId="0" applyFont="1" applyFill="1" applyAlignment="1">
      <alignment horizontal="center" vertical="top"/>
    </xf>
    <xf numFmtId="0" fontId="38" fillId="8" borderId="0" xfId="0" applyFont="1" applyFill="1" applyAlignment="1">
      <alignment horizontal="center" vertical="top"/>
    </xf>
    <xf numFmtId="0" fontId="41" fillId="10" borderId="0" xfId="0" applyFont="1" applyFill="1" applyAlignment="1">
      <alignment horizontal="center" vertical="top"/>
    </xf>
    <xf numFmtId="0" fontId="22" fillId="30" borderId="80" xfId="0" applyFont="1" applyFill="1" applyBorder="1" applyAlignment="1">
      <alignment horizontal="center" vertical="center" wrapText="1"/>
    </xf>
    <xf numFmtId="0" fontId="22" fillId="30" borderId="81" xfId="0" applyFont="1" applyFill="1" applyBorder="1" applyAlignment="1">
      <alignment horizontal="center" vertical="center" wrapText="1"/>
    </xf>
    <xf numFmtId="0" fontId="22" fillId="30" borderId="82" xfId="0" applyFont="1" applyFill="1" applyBorder="1" applyAlignment="1">
      <alignment horizontal="center" vertical="center" wrapText="1"/>
    </xf>
    <xf numFmtId="0" fontId="22" fillId="30" borderId="83" xfId="0" applyFont="1" applyFill="1" applyBorder="1" applyAlignment="1">
      <alignment horizontal="center" vertical="center" wrapText="1"/>
    </xf>
    <xf numFmtId="0" fontId="22" fillId="30" borderId="0" xfId="0" applyFont="1" applyFill="1" applyAlignment="1">
      <alignment horizontal="center" vertical="center" wrapText="1"/>
    </xf>
    <xf numFmtId="0" fontId="22" fillId="30" borderId="84" xfId="0" applyFont="1" applyFill="1" applyBorder="1" applyAlignment="1">
      <alignment horizontal="center" vertical="center" wrapText="1"/>
    </xf>
    <xf numFmtId="0" fontId="22" fillId="30" borderId="85" xfId="0" applyFont="1" applyFill="1" applyBorder="1" applyAlignment="1">
      <alignment horizontal="center" vertical="center" wrapText="1"/>
    </xf>
    <xf numFmtId="0" fontId="22" fillId="30" borderId="86" xfId="0" applyFont="1" applyFill="1" applyBorder="1" applyAlignment="1">
      <alignment horizontal="center" vertical="center" wrapText="1"/>
    </xf>
    <xf numFmtId="0" fontId="22" fillId="30" borderId="87" xfId="0" applyFont="1" applyFill="1" applyBorder="1" applyAlignment="1">
      <alignment horizontal="center" vertical="center" wrapText="1"/>
    </xf>
    <xf numFmtId="0" fontId="2" fillId="8" borderId="0" xfId="0" applyFont="1" applyFill="1" applyAlignment="1">
      <alignment vertical="top" wrapText="1"/>
    </xf>
    <xf numFmtId="0" fontId="22" fillId="3" borderId="8" xfId="0" applyFont="1" applyFill="1" applyBorder="1" applyAlignment="1">
      <alignment horizontal="left" vertical="top" wrapText="1"/>
    </xf>
    <xf numFmtId="0" fontId="22" fillId="3" borderId="0" xfId="0" applyFont="1" applyFill="1" applyAlignment="1">
      <alignment horizontal="left" vertical="top" wrapText="1"/>
    </xf>
    <xf numFmtId="0" fontId="22" fillId="3" borderId="9" xfId="0" applyFont="1" applyFill="1" applyBorder="1" applyAlignment="1">
      <alignment horizontal="left" vertical="top" wrapText="1"/>
    </xf>
    <xf numFmtId="0" fontId="22" fillId="3" borderId="14" xfId="0" applyFont="1" applyFill="1" applyBorder="1" applyAlignment="1">
      <alignment horizontal="left" vertical="top" wrapText="1"/>
    </xf>
    <xf numFmtId="0" fontId="22" fillId="3" borderId="15" xfId="0" applyFont="1" applyFill="1" applyBorder="1" applyAlignment="1">
      <alignment horizontal="left" vertical="top" wrapText="1"/>
    </xf>
    <xf numFmtId="0" fontId="22" fillId="3" borderId="16" xfId="0" applyFont="1" applyFill="1" applyBorder="1" applyAlignment="1">
      <alignment horizontal="left" vertical="top" wrapText="1"/>
    </xf>
    <xf numFmtId="0" fontId="2" fillId="3" borderId="8" xfId="0" applyFont="1" applyFill="1" applyBorder="1" applyAlignment="1">
      <alignment horizontal="center" vertical="top"/>
    </xf>
    <xf numFmtId="0" fontId="2" fillId="3" borderId="0" xfId="0" applyFont="1" applyFill="1" applyAlignment="1">
      <alignment horizontal="center" vertical="top"/>
    </xf>
    <xf numFmtId="0" fontId="2" fillId="3" borderId="9" xfId="0" applyFont="1" applyFill="1" applyBorder="1" applyAlignment="1">
      <alignment horizontal="center" vertical="top"/>
    </xf>
    <xf numFmtId="0" fontId="0" fillId="8" borderId="0" xfId="0" applyFill="1" applyAlignment="1">
      <alignment vertical="top" wrapText="1"/>
    </xf>
    <xf numFmtId="0" fontId="2" fillId="3" borderId="8" xfId="0" applyFont="1" applyFill="1" applyBorder="1" applyAlignment="1">
      <alignment horizontal="left" vertical="top" wrapText="1"/>
    </xf>
    <xf numFmtId="0" fontId="42" fillId="3" borderId="0" xfId="0" applyFont="1" applyFill="1" applyAlignment="1">
      <alignment horizontal="left" vertical="top" wrapText="1"/>
    </xf>
    <xf numFmtId="0" fontId="42" fillId="3" borderId="9" xfId="0" applyFont="1" applyFill="1" applyBorder="1" applyAlignment="1">
      <alignment horizontal="left" vertical="top" wrapText="1"/>
    </xf>
    <xf numFmtId="0" fontId="42" fillId="3" borderId="8" xfId="0" applyFont="1" applyFill="1" applyBorder="1" applyAlignment="1">
      <alignment horizontal="left" vertical="top" wrapText="1"/>
    </xf>
    <xf numFmtId="0" fontId="0" fillId="3" borderId="8" xfId="0" applyFill="1" applyBorder="1" applyAlignment="1">
      <alignment horizontal="left" vertical="top" wrapText="1"/>
    </xf>
    <xf numFmtId="0" fontId="0" fillId="3" borderId="0" xfId="0" applyFill="1" applyAlignment="1">
      <alignment horizontal="left" vertical="top" wrapText="1"/>
    </xf>
    <xf numFmtId="0" fontId="0" fillId="3" borderId="9" xfId="0" applyFill="1" applyBorder="1" applyAlignment="1">
      <alignment horizontal="left" vertical="top" wrapText="1"/>
    </xf>
    <xf numFmtId="0" fontId="20" fillId="0" borderId="0" xfId="0" applyFont="1" applyAlignment="1">
      <alignment horizontal="left" vertical="top" wrapText="1"/>
    </xf>
    <xf numFmtId="0" fontId="2" fillId="11" borderId="76"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1" fillId="11" borderId="1" xfId="0" applyFont="1" applyFill="1" applyBorder="1" applyAlignment="1">
      <alignment horizontal="left" vertical="center" wrapText="1"/>
    </xf>
    <xf numFmtId="0" fontId="2" fillId="11" borderId="30" xfId="0" applyFont="1" applyFill="1" applyBorder="1" applyAlignment="1">
      <alignment horizontal="left" vertical="center" wrapText="1"/>
    </xf>
    <xf numFmtId="0" fontId="2" fillId="11" borderId="31" xfId="0" applyFont="1" applyFill="1" applyBorder="1" applyAlignment="1">
      <alignment horizontal="left" vertical="center" wrapText="1"/>
    </xf>
    <xf numFmtId="0" fontId="2" fillId="11" borderId="39" xfId="0" applyFont="1" applyFill="1" applyBorder="1" applyAlignment="1">
      <alignment horizontal="left" vertical="center" wrapText="1"/>
    </xf>
    <xf numFmtId="0" fontId="2" fillId="11" borderId="30" xfId="0" applyFont="1" applyFill="1" applyBorder="1" applyAlignment="1">
      <alignment horizontal="center" vertical="center" wrapText="1"/>
    </xf>
    <xf numFmtId="0" fontId="2" fillId="11" borderId="31" xfId="0" applyFont="1" applyFill="1" applyBorder="1" applyAlignment="1">
      <alignment horizontal="center" vertical="center" wrapText="1"/>
    </xf>
    <xf numFmtId="0" fontId="2" fillId="11" borderId="32" xfId="0" applyFont="1" applyFill="1" applyBorder="1" applyAlignment="1">
      <alignment horizontal="center"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11" borderId="48" xfId="0" applyFont="1" applyFill="1" applyBorder="1" applyAlignment="1">
      <alignment horizontal="center" vertical="center" wrapText="1"/>
    </xf>
    <xf numFmtId="0" fontId="2" fillId="11" borderId="41" xfId="0" applyFont="1" applyFill="1" applyBorder="1" applyAlignment="1">
      <alignment horizontal="center" vertical="center" wrapText="1"/>
    </xf>
    <xf numFmtId="0" fontId="2" fillId="11" borderId="57" xfId="0" applyFont="1" applyFill="1" applyBorder="1" applyAlignment="1">
      <alignment horizontal="center" vertical="center" wrapText="1"/>
    </xf>
    <xf numFmtId="0" fontId="2" fillId="11" borderId="48" xfId="0" applyFont="1" applyFill="1" applyBorder="1" applyAlignment="1">
      <alignment horizontal="left" vertical="center" wrapText="1"/>
    </xf>
    <xf numFmtId="0" fontId="2" fillId="11" borderId="41" xfId="0" applyFont="1" applyFill="1" applyBorder="1" applyAlignment="1">
      <alignment horizontal="left" vertical="center" wrapText="1"/>
    </xf>
    <xf numFmtId="0" fontId="2" fillId="11" borderId="42" xfId="0" applyFont="1" applyFill="1" applyBorder="1" applyAlignment="1">
      <alignment horizontal="left" vertical="center" wrapText="1"/>
    </xf>
    <xf numFmtId="0" fontId="2" fillId="11" borderId="77" xfId="0" applyFont="1" applyFill="1" applyBorder="1" applyAlignment="1">
      <alignment horizontal="center" vertical="center" wrapText="1"/>
    </xf>
    <xf numFmtId="0" fontId="2" fillId="11" borderId="78" xfId="0" applyFont="1" applyFill="1" applyBorder="1" applyAlignment="1">
      <alignment horizontal="center" vertical="center" wrapText="1"/>
    </xf>
    <xf numFmtId="0" fontId="11" fillId="11" borderId="78" xfId="0" applyFont="1" applyFill="1" applyBorder="1" applyAlignment="1">
      <alignment horizontal="left" vertical="center" wrapText="1"/>
    </xf>
    <xf numFmtId="0" fontId="2" fillId="11" borderId="38" xfId="0" applyFont="1" applyFill="1" applyBorder="1" applyAlignment="1">
      <alignment horizontal="center" vertical="center" wrapText="1"/>
    </xf>
    <xf numFmtId="0" fontId="8" fillId="10" borderId="44" xfId="0" applyFont="1" applyFill="1" applyBorder="1" applyAlignment="1">
      <alignment horizontal="center" vertical="center" wrapText="1"/>
    </xf>
    <xf numFmtId="0" fontId="8" fillId="10" borderId="46" xfId="0" applyFont="1" applyFill="1" applyBorder="1" applyAlignment="1">
      <alignment horizontal="center" vertical="center" wrapText="1"/>
    </xf>
    <xf numFmtId="0" fontId="8" fillId="10" borderId="45" xfId="0" applyFont="1" applyFill="1" applyBorder="1" applyAlignment="1">
      <alignment horizontal="center" vertical="center" wrapText="1"/>
    </xf>
    <xf numFmtId="0" fontId="2" fillId="0" borderId="41" xfId="0" applyFont="1" applyBorder="1" applyAlignment="1">
      <alignment horizontal="left" vertical="center" wrapText="1"/>
    </xf>
    <xf numFmtId="0" fontId="2" fillId="0" borderId="57" xfId="0" applyFont="1" applyBorder="1" applyAlignment="1">
      <alignment horizontal="left" vertical="center" wrapText="1"/>
    </xf>
    <xf numFmtId="0" fontId="44" fillId="0" borderId="21" xfId="0" applyFont="1" applyBorder="1" applyAlignment="1">
      <alignment horizontal="center" vertical="top" wrapText="1"/>
    </xf>
    <xf numFmtId="0" fontId="8" fillId="3" borderId="38" xfId="0" applyFont="1" applyFill="1" applyBorder="1" applyAlignment="1">
      <alignment horizontal="left" vertical="center" wrapText="1"/>
    </xf>
    <xf numFmtId="0" fontId="8" fillId="3" borderId="31" xfId="0" applyFont="1" applyFill="1" applyBorder="1" applyAlignment="1">
      <alignment horizontal="left" vertical="center" wrapText="1"/>
    </xf>
    <xf numFmtId="0" fontId="8" fillId="3" borderId="39" xfId="0" applyFont="1" applyFill="1" applyBorder="1" applyAlignment="1">
      <alignment horizontal="left" vertical="center" wrapText="1"/>
    </xf>
    <xf numFmtId="0" fontId="38" fillId="0" borderId="38" xfId="0" applyFont="1" applyBorder="1" applyAlignment="1">
      <alignment horizontal="left" vertical="center"/>
    </xf>
    <xf numFmtId="0" fontId="38" fillId="0" borderId="31" xfId="0" applyFont="1" applyBorder="1" applyAlignment="1">
      <alignment horizontal="left" vertical="center"/>
    </xf>
    <xf numFmtId="0" fontId="38" fillId="0" borderId="39" xfId="0" applyFont="1" applyBorder="1" applyAlignment="1">
      <alignment horizontal="left" vertical="center"/>
    </xf>
    <xf numFmtId="0" fontId="2" fillId="3" borderId="0" xfId="0" applyFont="1" applyFill="1" applyAlignment="1">
      <alignment horizontal="left" vertical="top" wrapText="1"/>
    </xf>
    <xf numFmtId="0" fontId="2" fillId="3" borderId="9" xfId="0" applyFont="1" applyFill="1" applyBorder="1" applyAlignment="1">
      <alignment horizontal="left" vertical="top" wrapText="1"/>
    </xf>
    <xf numFmtId="0" fontId="43" fillId="11" borderId="17" xfId="0" applyFont="1" applyFill="1" applyBorder="1" applyAlignment="1">
      <alignment horizontal="center" vertical="center"/>
    </xf>
    <xf numFmtId="0" fontId="43" fillId="11" borderId="18" xfId="0" applyFont="1" applyFill="1" applyBorder="1" applyAlignment="1">
      <alignment horizontal="center" vertical="center"/>
    </xf>
    <xf numFmtId="0" fontId="43" fillId="11" borderId="19" xfId="0" applyFont="1" applyFill="1" applyBorder="1" applyAlignment="1">
      <alignment horizontal="center" vertical="center"/>
    </xf>
    <xf numFmtId="0" fontId="10" fillId="6" borderId="33" xfId="0" applyFont="1" applyFill="1" applyBorder="1" applyAlignment="1">
      <alignment horizontal="center" vertical="top"/>
    </xf>
    <xf numFmtId="0" fontId="10" fillId="6" borderId="34" xfId="0" applyFont="1" applyFill="1" applyBorder="1" applyAlignment="1">
      <alignment horizontal="center" vertical="top"/>
    </xf>
    <xf numFmtId="0" fontId="10" fillId="6" borderId="35" xfId="0" applyFont="1" applyFill="1" applyBorder="1" applyAlignment="1">
      <alignment horizontal="center" vertical="top"/>
    </xf>
    <xf numFmtId="0" fontId="2" fillId="11" borderId="1" xfId="0" applyFont="1" applyFill="1" applyBorder="1" applyAlignment="1">
      <alignment horizontal="left" vertical="center" wrapText="1"/>
    </xf>
    <xf numFmtId="0" fontId="10" fillId="17" borderId="59" xfId="0" applyFont="1" applyFill="1" applyBorder="1" applyAlignment="1">
      <alignment horizontal="center" vertical="top"/>
    </xf>
    <xf numFmtId="0" fontId="10" fillId="17" borderId="60" xfId="0" applyFont="1" applyFill="1" applyBorder="1" applyAlignment="1">
      <alignment horizontal="center" vertical="top"/>
    </xf>
    <xf numFmtId="0" fontId="10" fillId="17" borderId="61" xfId="0" applyFont="1" applyFill="1" applyBorder="1" applyAlignment="1">
      <alignment horizontal="center" vertical="top"/>
    </xf>
  </cellXfs>
  <cellStyles count="42">
    <cellStyle name="Followed Hyperlink" xfId="27" builtinId="9" hidden="1"/>
    <cellStyle name="Followed Hyperlink" xfId="29" builtinId="9" hidden="1"/>
    <cellStyle name="Followed Hyperlink" xfId="23" builtinId="9" hidden="1"/>
    <cellStyle name="Followed Hyperlink" xfId="6" builtinId="9" hidden="1"/>
    <cellStyle name="Followed Hyperlink" xfId="8" builtinId="9" hidden="1"/>
    <cellStyle name="Followed Hyperlink" xfId="10" builtinId="9" hidden="1"/>
    <cellStyle name="Followed Hyperlink" xfId="3" builtinId="9" hidden="1"/>
    <cellStyle name="Followed Hyperlink" xfId="1" builtinId="9" hidden="1"/>
    <cellStyle name="Followed Hyperlink" xfId="2" builtinId="9" hidden="1"/>
    <cellStyle name="Followed Hyperlink" xfId="4" builtinId="9" hidden="1"/>
    <cellStyle name="Followed Hyperlink" xfId="25" builtinId="9" hidden="1"/>
    <cellStyle name="Followed Hyperlink" xfId="31" builtinId="9" hidden="1"/>
    <cellStyle name="Followed Hyperlink" xfId="12" builtinId="9" hidden="1"/>
    <cellStyle name="Followed Hyperlink" xfId="17" builtinId="9" hidden="1"/>
    <cellStyle name="Followed Hyperlink" xfId="19" builtinId="9" hidden="1"/>
    <cellStyle name="Followed Hyperlink" xfId="21" builtinId="9" hidden="1"/>
    <cellStyle name="Followed Hyperlink" xfId="15" builtinId="9" hidden="1"/>
    <cellStyle name="Followed Hyperlink" xfId="37" builtinId="9" hidden="1"/>
    <cellStyle name="Followed Hyperlink" xfId="39" builtinId="9" hidden="1"/>
    <cellStyle name="Followed Hyperlink" xfId="35" builtinId="9" hidden="1"/>
    <cellStyle name="Followed Hyperlink" xfId="33" builtinId="9" hidden="1"/>
    <cellStyle name="Hyperlink" xfId="16" builtinId="8" hidden="1"/>
    <cellStyle name="Hyperlink" xfId="20" builtinId="8" hidden="1"/>
    <cellStyle name="Hyperlink" xfId="22" builtinId="8" hidden="1"/>
    <cellStyle name="Hyperlink" xfId="18" builtinId="8" hidden="1"/>
    <cellStyle name="Hyperlink" xfId="9" builtinId="8" hidden="1"/>
    <cellStyle name="Hyperlink" xfId="11" builtinId="8" hidden="1"/>
    <cellStyle name="Hyperlink" xfId="7" builtinId="8" hidden="1"/>
    <cellStyle name="Hyperlink" xfId="5" builtinId="8" hidden="1"/>
    <cellStyle name="Hyperlink" xfId="24" builtinId="8" hidden="1"/>
    <cellStyle name="Hyperlink" xfId="38" builtinId="8" hidden="1"/>
    <cellStyle name="Hyperlink" xfId="34" builtinId="8" hidden="1"/>
    <cellStyle name="Hyperlink" xfId="26" builtinId="8" hidden="1"/>
    <cellStyle name="Hyperlink" xfId="14" builtinId="8" hidden="1"/>
    <cellStyle name="Hyperlink" xfId="36" builtinId="8" hidden="1"/>
    <cellStyle name="Hyperlink" xfId="30" builtinId="8" hidden="1"/>
    <cellStyle name="Hyperlink" xfId="32" builtinId="8" hidden="1"/>
    <cellStyle name="Hyperlink" xfId="28" builtinId="8" hidden="1"/>
    <cellStyle name="Hyperlink" xfId="40" builtinId="8"/>
    <cellStyle name="Normal" xfId="0" builtinId="0"/>
    <cellStyle name="Percent" xfId="41" builtinId="5"/>
    <cellStyle name="spezieller Hinweis" xfId="13" xr:uid="{00000000-0005-0000-0000-000029000000}"/>
  </cellStyles>
  <dxfs count="20">
    <dxf>
      <fill>
        <patternFill>
          <bgColor rgb="FFFFF6DE"/>
        </patternFill>
      </fill>
    </dxf>
    <dxf>
      <fill>
        <patternFill>
          <bgColor theme="9"/>
        </patternFill>
      </fill>
    </dxf>
    <dxf>
      <fill>
        <patternFill>
          <bgColor theme="9" tint="0.39994506668294322"/>
        </patternFill>
      </fill>
    </dxf>
    <dxf>
      <fill>
        <patternFill>
          <bgColor theme="9" tint="0.79998168889431442"/>
        </patternFill>
      </fill>
    </dxf>
    <dxf>
      <fill>
        <patternFill>
          <bgColor theme="7"/>
        </patternFill>
      </fill>
    </dxf>
    <dxf>
      <fill>
        <patternFill>
          <bgColor theme="4" tint="0.79998168889431442"/>
        </patternFill>
      </fill>
    </dxf>
    <dxf>
      <fill>
        <patternFill>
          <bgColor theme="4"/>
        </patternFill>
      </fill>
    </dxf>
    <dxf>
      <fill>
        <patternFill>
          <bgColor rgb="FFFFF6DE"/>
        </patternFill>
      </fill>
    </dxf>
    <dxf>
      <font>
        <color rgb="FFFF0000"/>
      </font>
    </dxf>
    <dxf>
      <fill>
        <patternFill>
          <bgColor rgb="FFFFF6DE"/>
        </patternFill>
      </fill>
    </dxf>
    <dxf>
      <font>
        <color theme="0"/>
      </font>
      <fill>
        <patternFill>
          <bgColor theme="1"/>
        </patternFill>
      </fill>
    </dxf>
    <dxf>
      <font>
        <color theme="0"/>
      </font>
      <fill>
        <patternFill>
          <bgColor theme="0" tint="-0.499984740745262"/>
        </patternFill>
      </fill>
    </dxf>
    <dxf>
      <font>
        <color auto="1"/>
      </font>
      <fill>
        <patternFill>
          <bgColor theme="0" tint="-0.24994659260841701"/>
        </patternFill>
      </fill>
    </dxf>
    <dxf>
      <fill>
        <patternFill>
          <bgColor theme="0" tint="-0.14996795556505021"/>
        </patternFill>
      </fill>
    </dxf>
    <dxf>
      <font>
        <color rgb="FFFF0000"/>
      </font>
      <fill>
        <patternFill>
          <bgColor rgb="FFFFF6DE"/>
        </patternFill>
      </fill>
    </dxf>
    <dxf>
      <fill>
        <patternFill>
          <bgColor rgb="FFFFF6DE"/>
        </patternFill>
      </fill>
    </dxf>
    <dxf>
      <font>
        <color theme="0"/>
      </font>
      <fill>
        <patternFill>
          <bgColor theme="1"/>
        </patternFill>
      </fill>
    </dxf>
    <dxf>
      <font>
        <color theme="0"/>
      </font>
      <fill>
        <patternFill>
          <bgColor theme="0" tint="-0.499984740745262"/>
        </patternFill>
      </fill>
    </dxf>
    <dxf>
      <font>
        <color auto="1"/>
      </font>
      <fill>
        <patternFill>
          <bgColor theme="0" tint="-0.24994659260841701"/>
        </patternFill>
      </fill>
    </dxf>
    <dxf>
      <fill>
        <patternFill>
          <bgColor theme="0" tint="-0.14996795556505021"/>
        </patternFill>
      </fill>
    </dxf>
  </dxfs>
  <tableStyles count="0" defaultTableStyle="TableStyleMedium2" defaultPivotStyle="PivotStyleLight16"/>
  <colors>
    <mruColors>
      <color rgb="FF0096D6"/>
      <color rgb="FF067179"/>
      <color rgb="FFFFF6DE"/>
      <color rgb="FF7D508C"/>
      <color rgb="FFBEF8FC"/>
      <color rgb="FFFFFF79"/>
      <color rgb="FFFFF6E7"/>
      <color rgb="FF005394"/>
      <color rgb="FF000000"/>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lgn="ctr">
              <a:defRPr sz="1200" b="0" i="0" u="none" strike="noStrike" kern="1200" spc="0" baseline="0">
                <a:solidFill>
                  <a:schemeClr val="tx1">
                    <a:lumMod val="65000"/>
                    <a:lumOff val="35000"/>
                  </a:schemeClr>
                </a:solidFill>
                <a:latin typeface="+mn-lt"/>
                <a:ea typeface="+mn-ea"/>
                <a:cs typeface="+mn-cs"/>
              </a:defRPr>
            </a:pPr>
            <a:r>
              <a:rPr lang="en-GB" sz="1400" b="1"/>
              <a:t>Evaluación de </a:t>
            </a:r>
            <a:r>
              <a:rPr lang="en-GB" sz="1400" b="1">
                <a:solidFill>
                  <a:schemeClr val="accent6"/>
                </a:solidFill>
              </a:rPr>
              <a:t>Parque X </a:t>
            </a:r>
            <a:r>
              <a:rPr lang="en-GB" sz="1400" b="1"/>
              <a:t>contra el Marco Internacional EIP</a:t>
            </a:r>
          </a:p>
          <a:p>
            <a:pPr algn="ctr">
              <a:defRPr sz="1200"/>
            </a:pPr>
            <a:r>
              <a:rPr lang="en-GB" sz="1200" baseline="0"/>
              <a:t>(ONUDI, GBM y GIZ, 2017)</a:t>
            </a:r>
            <a:endParaRPr lang="en-GB" sz="1200"/>
          </a:p>
        </c:rich>
      </c:tx>
      <c:layout>
        <c:manualLayout>
          <c:xMode val="edge"/>
          <c:yMode val="edge"/>
          <c:x val="0.15823679107743766"/>
          <c:y val="2.503601828333326E-2"/>
        </c:manualLayout>
      </c:layout>
      <c:overlay val="0"/>
      <c:spPr>
        <a:noFill/>
        <a:ln>
          <a:noFill/>
        </a:ln>
        <a:effectLst/>
      </c:spPr>
      <c:txPr>
        <a:bodyPr rot="0" spcFirstLastPara="1" vertOverflow="ellipsis" vert="horz" wrap="square" anchor="t" anchorCtr="0"/>
        <a:lstStyle/>
        <a:p>
          <a:pPr algn="ct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951993113302977"/>
          <c:y val="0.15998146051818352"/>
          <c:w val="0.84609107230292147"/>
          <c:h val="0.57624561761955495"/>
        </c:manualLayout>
      </c:layout>
      <c:barChart>
        <c:barDir val="col"/>
        <c:grouping val="stacked"/>
        <c:varyColors val="0"/>
        <c:ser>
          <c:idx val="0"/>
          <c:order val="0"/>
          <c:tx>
            <c:strRef>
              <c:f>'2b. Resultados Marco PEI'!$C$11</c:f>
              <c:strCache>
                <c:ptCount val="1"/>
                <c:pt idx="0">
                  <c:v>Sí </c:v>
                </c:pt>
              </c:strCache>
            </c:strRef>
          </c:tx>
          <c:spPr>
            <a:solidFill>
              <a:srgbClr val="00B050"/>
            </a:solidFill>
            <a:ln>
              <a:noFill/>
            </a:ln>
            <a:effectLst/>
          </c:spPr>
          <c:invertIfNegative val="0"/>
          <c:cat>
            <c:strLit>
              <c:ptCount val="5"/>
              <c:pt idx="0">
                <c:v>Park management</c:v>
              </c:pt>
              <c:pt idx="1">
                <c:v>Environmental performance</c:v>
              </c:pt>
              <c:pt idx="2">
                <c:v>Social performance</c:v>
              </c:pt>
              <c:pt idx="3">
                <c:v>Economic performance</c:v>
              </c:pt>
              <c:pt idx="4">
                <c:v>Overall performance</c:v>
              </c:pt>
            </c:strLit>
          </c:cat>
          <c:val>
            <c:numRef>
              <c:f>'2b. Resultados Marco PEI'!$C$12:$C$16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B8C7-4C2A-98F9-CE3B372C184C}"/>
            </c:ext>
          </c:extLst>
        </c:ser>
        <c:ser>
          <c:idx val="1"/>
          <c:order val="1"/>
          <c:tx>
            <c:strRef>
              <c:f>'2b. Resultados Marco PEI'!$D$11</c:f>
              <c:strCache>
                <c:ptCount val="1"/>
                <c:pt idx="0">
                  <c:v>Parcialmente</c:v>
                </c:pt>
              </c:strCache>
            </c:strRef>
          </c:tx>
          <c:spPr>
            <a:solidFill>
              <a:schemeClr val="accent5">
                <a:lumMod val="40000"/>
                <a:lumOff val="60000"/>
              </a:schemeClr>
            </a:solidFill>
            <a:ln>
              <a:noFill/>
            </a:ln>
            <a:effectLst/>
          </c:spPr>
          <c:invertIfNegative val="0"/>
          <c:cat>
            <c:strLit>
              <c:ptCount val="5"/>
              <c:pt idx="0">
                <c:v>Park management</c:v>
              </c:pt>
              <c:pt idx="1">
                <c:v>Environmental performance</c:v>
              </c:pt>
              <c:pt idx="2">
                <c:v>Social performance</c:v>
              </c:pt>
              <c:pt idx="3">
                <c:v>Economic performance</c:v>
              </c:pt>
              <c:pt idx="4">
                <c:v>Overall performance</c:v>
              </c:pt>
            </c:strLit>
          </c:cat>
          <c:val>
            <c:numRef>
              <c:f>'2b. Resultados Marco PEI'!$D$12:$D$16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B8C7-4C2A-98F9-CE3B372C184C}"/>
            </c:ext>
          </c:extLst>
        </c:ser>
        <c:ser>
          <c:idx val="2"/>
          <c:order val="2"/>
          <c:tx>
            <c:strRef>
              <c:f>'2b. Resultados Marco PEI'!$E$11</c:f>
              <c:strCache>
                <c:ptCount val="1"/>
                <c:pt idx="0">
                  <c:v>No</c:v>
                </c:pt>
              </c:strCache>
            </c:strRef>
          </c:tx>
          <c:spPr>
            <a:solidFill>
              <a:schemeClr val="accent2">
                <a:lumMod val="40000"/>
                <a:lumOff val="60000"/>
              </a:schemeClr>
            </a:solidFill>
            <a:ln>
              <a:noFill/>
            </a:ln>
            <a:effectLst/>
          </c:spPr>
          <c:invertIfNegative val="0"/>
          <c:cat>
            <c:strLit>
              <c:ptCount val="5"/>
              <c:pt idx="0">
                <c:v>Park management</c:v>
              </c:pt>
              <c:pt idx="1">
                <c:v>Environmental performance</c:v>
              </c:pt>
              <c:pt idx="2">
                <c:v>Social performance</c:v>
              </c:pt>
              <c:pt idx="3">
                <c:v>Economic performance</c:v>
              </c:pt>
              <c:pt idx="4">
                <c:v>Overall performance</c:v>
              </c:pt>
            </c:strLit>
          </c:cat>
          <c:val>
            <c:numRef>
              <c:f>'2b. Resultados Marco PEI'!$E$12:$E$16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B8C7-4C2A-98F9-CE3B372C184C}"/>
            </c:ext>
          </c:extLst>
        </c:ser>
        <c:ser>
          <c:idx val="3"/>
          <c:order val="3"/>
          <c:tx>
            <c:strRef>
              <c:f>'2b. Resultados Marco PEI'!$F$11</c:f>
              <c:strCache>
                <c:ptCount val="1"/>
                <c:pt idx="0">
                  <c:v>Por confirmar</c:v>
                </c:pt>
              </c:strCache>
            </c:strRef>
          </c:tx>
          <c:spPr>
            <a:solidFill>
              <a:schemeClr val="bg1">
                <a:lumMod val="50000"/>
              </a:schemeClr>
            </a:solidFill>
            <a:ln>
              <a:noFill/>
            </a:ln>
            <a:effectLst/>
          </c:spPr>
          <c:invertIfNegative val="0"/>
          <c:cat>
            <c:strLit>
              <c:ptCount val="5"/>
              <c:pt idx="0">
                <c:v>Park management</c:v>
              </c:pt>
              <c:pt idx="1">
                <c:v>Environmental performance</c:v>
              </c:pt>
              <c:pt idx="2">
                <c:v>Social performance</c:v>
              </c:pt>
              <c:pt idx="3">
                <c:v>Economic performance</c:v>
              </c:pt>
              <c:pt idx="4">
                <c:v>Overall performance</c:v>
              </c:pt>
            </c:strLit>
          </c:cat>
          <c:val>
            <c:numRef>
              <c:f>'2b. Resultados Marco PEI'!$F$12:$F$16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3-B8C7-4C2A-98F9-CE3B372C184C}"/>
            </c:ext>
          </c:extLst>
        </c:ser>
        <c:ser>
          <c:idx val="4"/>
          <c:order val="4"/>
          <c:tx>
            <c:strRef>
              <c:f>'2b. Resultados Marco PEI'!$G$11</c:f>
              <c:strCache>
                <c:ptCount val="1"/>
                <c:pt idx="0">
                  <c:v>No aplica</c:v>
                </c:pt>
              </c:strCache>
            </c:strRef>
          </c:tx>
          <c:spPr>
            <a:solidFill>
              <a:schemeClr val="bg1">
                <a:lumMod val="85000"/>
              </a:schemeClr>
            </a:solidFill>
            <a:ln>
              <a:noFill/>
            </a:ln>
            <a:effectLst/>
          </c:spPr>
          <c:invertIfNegative val="0"/>
          <c:cat>
            <c:strLit>
              <c:ptCount val="5"/>
              <c:pt idx="0">
                <c:v>Park management</c:v>
              </c:pt>
              <c:pt idx="1">
                <c:v>Environmental performance</c:v>
              </c:pt>
              <c:pt idx="2">
                <c:v>Social performance</c:v>
              </c:pt>
              <c:pt idx="3">
                <c:v>Economic performance</c:v>
              </c:pt>
              <c:pt idx="4">
                <c:v>Overall performance</c:v>
              </c:pt>
            </c:strLit>
          </c:cat>
          <c:val>
            <c:numRef>
              <c:f>'2b. Resultados Marco PEI'!$G$12:$G$16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4-B8C7-4C2A-98F9-CE3B372C184C}"/>
            </c:ext>
          </c:extLst>
        </c:ser>
        <c:dLbls>
          <c:showLegendKey val="0"/>
          <c:showVal val="0"/>
          <c:showCatName val="0"/>
          <c:showSerName val="0"/>
          <c:showPercent val="0"/>
          <c:showBubbleSize val="0"/>
        </c:dLbls>
        <c:gapWidth val="150"/>
        <c:overlap val="100"/>
        <c:axId val="90791936"/>
        <c:axId val="90793472"/>
      </c:barChart>
      <c:catAx>
        <c:axId val="9079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90793472"/>
        <c:crosses val="autoZero"/>
        <c:auto val="1"/>
        <c:lblAlgn val="ctr"/>
        <c:lblOffset val="100"/>
        <c:noMultiLvlLbl val="0"/>
      </c:catAx>
      <c:valAx>
        <c:axId val="90793472"/>
        <c:scaling>
          <c:orientation val="minMax"/>
          <c:max val="5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GB" sz="1200"/>
                  <a:t>Número de puntos de referencia</a:t>
                </a:r>
              </a:p>
            </c:rich>
          </c:tx>
          <c:layout>
            <c:manualLayout>
              <c:xMode val="edge"/>
              <c:yMode val="edge"/>
              <c:x val="3.1911156866273556E-2"/>
              <c:y val="0.3128886981255365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90791936"/>
        <c:crosses val="autoZero"/>
        <c:crossBetween val="between"/>
        <c:majorUnit val="5"/>
        <c:minorUnit val="2"/>
      </c:valAx>
      <c:spPr>
        <a:noFill/>
        <a:ln>
          <a:noFill/>
        </a:ln>
        <a:effectLst/>
      </c:spPr>
    </c:plotArea>
    <c:legend>
      <c:legendPos val="b"/>
      <c:layout>
        <c:manualLayout>
          <c:xMode val="edge"/>
          <c:yMode val="edge"/>
          <c:x val="0.44197030468144277"/>
          <c:y val="0.91513617117425183"/>
          <c:w val="0.51232139095693852"/>
          <c:h val="5.0691445971974877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400" b="1"/>
              <a:t>Evaluación de </a:t>
            </a:r>
            <a:r>
              <a:rPr lang="en-US" sz="1400" b="1">
                <a:solidFill>
                  <a:schemeClr val="accent6"/>
                </a:solidFill>
              </a:rPr>
              <a:t>Parque X </a:t>
            </a:r>
            <a:r>
              <a:rPr lang="en-US" sz="1400" b="1"/>
              <a:t>contra el Marco Internacional EIP</a:t>
            </a:r>
          </a:p>
          <a:p>
            <a:pPr>
              <a:defRPr sz="1200" b="1"/>
            </a:pPr>
            <a:r>
              <a:rPr lang="en-US" sz="1400" b="1"/>
              <a:t>Rendimiento actual y esperado</a:t>
            </a:r>
          </a:p>
          <a:p>
            <a:pPr>
              <a:defRPr sz="1200" b="1"/>
            </a:pPr>
            <a:r>
              <a:rPr lang="en-US" sz="1200" b="0" baseline="0"/>
              <a:t>(ONUDI, WBG y GIZ, 2017)</a:t>
            </a:r>
            <a:endParaRPr lang="en-US" sz="1200" b="0"/>
          </a:p>
        </c:rich>
      </c:tx>
      <c:layout>
        <c:manualLayout>
          <c:xMode val="edge"/>
          <c:yMode val="edge"/>
          <c:x val="0.13531027283906377"/>
          <c:y val="2.9544347962786269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588986812307719"/>
          <c:y val="0.22115089345896435"/>
          <c:w val="0.3310620783588914"/>
          <c:h val="0.66230819063741864"/>
        </c:manualLayout>
      </c:layout>
      <c:barChart>
        <c:barDir val="col"/>
        <c:grouping val="clustered"/>
        <c:varyColors val="0"/>
        <c:ser>
          <c:idx val="0"/>
          <c:order val="0"/>
          <c:tx>
            <c:strRef>
              <c:f>'2b. Resultados Marco PEI'!$C$19:$F$19</c:f>
              <c:strCache>
                <c:ptCount val="4"/>
                <c:pt idx="0">
                  <c:v>Rendimiento Actual</c:v>
                </c:pt>
              </c:strCache>
            </c:strRef>
          </c:tx>
          <c:spPr>
            <a:solidFill>
              <a:srgbClr val="00B050"/>
            </a:solidFill>
            <a:ln>
              <a:noFill/>
            </a:ln>
            <a:effectLst/>
          </c:spPr>
          <c:invertIfNegative val="0"/>
          <c:errBars>
            <c:errBarType val="both"/>
            <c:errValType val="cust"/>
            <c:noEndCap val="0"/>
            <c:plus>
              <c:numRef>
                <c:f>'2b. Resultados Marco PEI'!$K$21</c:f>
                <c:numCache>
                  <c:formatCode>0%</c:formatCode>
                  <c:ptCount val="1"/>
                  <c:pt idx="0">
                    <c:v>0</c:v>
                  </c:pt>
                </c:numCache>
              </c:numRef>
            </c:plus>
            <c:minus>
              <c:numLit>
                <c:formatCode>General</c:formatCode>
                <c:ptCount val="1"/>
                <c:pt idx="0">
                  <c:v>1</c:v>
                </c:pt>
              </c:numLit>
            </c:minus>
            <c:spPr>
              <a:noFill/>
              <a:ln w="38100" cap="flat" cmpd="sng" algn="ctr">
                <a:solidFill>
                  <a:schemeClr val="tx1">
                    <a:lumMod val="65000"/>
                    <a:lumOff val="35000"/>
                  </a:schemeClr>
                </a:solidFill>
                <a:round/>
                <a:tailEnd type="none" w="sm" len="med"/>
              </a:ln>
              <a:effectLst/>
            </c:spPr>
          </c:errBars>
          <c:cat>
            <c:strRef>
              <c:f>'2b. Resultados Marco PEI'!$B$21</c:f>
              <c:strCache>
                <c:ptCount val="1"/>
                <c:pt idx="0">
                  <c:v>Insertar nombre del parque industrial</c:v>
                </c:pt>
              </c:strCache>
            </c:strRef>
          </c:cat>
          <c:val>
            <c:numRef>
              <c:f>'2b. Resultados Marco PEI'!$E$21</c:f>
              <c:numCache>
                <c:formatCode>0%</c:formatCode>
                <c:ptCount val="1"/>
                <c:pt idx="0">
                  <c:v>0</c:v>
                </c:pt>
              </c:numCache>
            </c:numRef>
          </c:val>
          <c:extLst>
            <c:ext xmlns:c16="http://schemas.microsoft.com/office/drawing/2014/chart" uri="{C3380CC4-5D6E-409C-BE32-E72D297353CC}">
              <c16:uniqueId val="{00000000-A6A0-4511-A067-6AD49FEC41E2}"/>
            </c:ext>
          </c:extLst>
        </c:ser>
        <c:dLbls>
          <c:showLegendKey val="0"/>
          <c:showVal val="0"/>
          <c:showCatName val="0"/>
          <c:showSerName val="0"/>
          <c:showPercent val="0"/>
          <c:showBubbleSize val="0"/>
        </c:dLbls>
        <c:gapWidth val="219"/>
        <c:overlap val="-27"/>
        <c:axId val="90878336"/>
        <c:axId val="90879872"/>
      </c:barChart>
      <c:catAx>
        <c:axId val="90878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90879872"/>
        <c:crosses val="autoZero"/>
        <c:auto val="1"/>
        <c:lblAlgn val="ctr"/>
        <c:lblOffset val="100"/>
        <c:noMultiLvlLbl val="0"/>
      </c:catAx>
      <c:valAx>
        <c:axId val="90879872"/>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GB" sz="1200"/>
                  <a:t>% de puntos de referencia EIP aplicables cumplidos</a:t>
                </a:r>
              </a:p>
            </c:rich>
          </c:tx>
          <c:layout>
            <c:manualLayout>
              <c:xMode val="edge"/>
              <c:yMode val="edge"/>
              <c:x val="3.4908302896622341E-2"/>
              <c:y val="0.2574854336821875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908783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image" Target="../media/image6.png"/><Relationship Id="rId3" Type="http://schemas.openxmlformats.org/officeDocument/2006/relationships/hyperlink" Target="#Preconditions!A1"/><Relationship Id="rId7" Type="http://schemas.openxmlformats.org/officeDocument/2006/relationships/image" Target="../media/image3.jpeg"/><Relationship Id="rId12" Type="http://schemas.openxmlformats.org/officeDocument/2006/relationships/hyperlink" Target="https://www.unido.org/our-focus-safeguarding-environment-resource-efficient-and-low-carbon-industrial-production/eco-industrial-parks" TargetMode="External"/><Relationship Id="rId2" Type="http://schemas.openxmlformats.org/officeDocument/2006/relationships/image" Target="../media/image1.emf"/><Relationship Id="rId1" Type="http://schemas.openxmlformats.org/officeDocument/2006/relationships/hyperlink" Target="#'1. Pre-selection'!A1"/><Relationship Id="rId6" Type="http://schemas.openxmlformats.org/officeDocument/2006/relationships/hyperlink" Target="https://openknowledge.worldbank.org/bitstream/handle/10986/29110/122179-WP-PUBLIC-AnInternationalFrameworkforEcoIndustrialParks.pdf?sequence=1&amp;isAllowed=y" TargetMode="External"/><Relationship Id="rId11" Type="http://schemas.openxmlformats.org/officeDocument/2006/relationships/image" Target="../media/image5.png"/><Relationship Id="rId5" Type="http://schemas.openxmlformats.org/officeDocument/2006/relationships/image" Target="../media/image2.png"/><Relationship Id="rId15" Type="http://schemas.openxmlformats.org/officeDocument/2006/relationships/image" Target="../media/image8.jpeg"/><Relationship Id="rId10" Type="http://schemas.openxmlformats.org/officeDocument/2006/relationships/hyperlink" Target="https://openknowledge.worldbank.org/bitstream/handle/10986/30458/129958-WP-PUBLIC-A-Practitioners-Handbook-for-Eco-Industrial-Parks.pdf?sequence=1&amp;isAllowed=y" TargetMode="External"/><Relationship Id="rId4" Type="http://schemas.openxmlformats.org/officeDocument/2006/relationships/hyperlink" Target="https://www.unido.org/sites/default/files/files/2018-05/UNIDO%20Eco-Industrial%20Park%20Handbook_English.pdf" TargetMode="External"/><Relationship Id="rId9" Type="http://schemas.openxmlformats.org/officeDocument/2006/relationships/hyperlink" Target="mailto:EIP@unido.org" TargetMode="External"/><Relationship Id="rId14" Type="http://schemas.openxmlformats.org/officeDocument/2006/relationships/image" Target="../media/image7.jpeg"/></Relationships>
</file>

<file path=xl/drawings/_rels/drawing10.xml.rels><?xml version="1.0" encoding="UTF-8" standalone="yes"?>
<Relationships xmlns="http://schemas.openxmlformats.org/package/2006/relationships"><Relationship Id="rId3" Type="http://schemas.openxmlformats.org/officeDocument/2006/relationships/hyperlink" Target="#'4. Empresas ancla'!&#193;rea_de_impresi&#243;n"/><Relationship Id="rId2" Type="http://schemas.openxmlformats.org/officeDocument/2006/relationships/hyperlink" Target="#Instructions!A1"/><Relationship Id="rId1" Type="http://schemas.openxmlformats.org/officeDocument/2006/relationships/hyperlink" Target="#'2. Summary (Company level)'!A1"/><Relationship Id="rId4" Type="http://schemas.openxmlformats.org/officeDocument/2006/relationships/hyperlink" Target="#'6. Clustering &amp; precincts'!A1"/></Relationships>
</file>

<file path=xl/drawings/_rels/drawing11.xml.rels><?xml version="1.0" encoding="UTF-8" standalone="yes"?>
<Relationships xmlns="http://schemas.openxmlformats.org/package/2006/relationships"><Relationship Id="rId3" Type="http://schemas.openxmlformats.org/officeDocument/2006/relationships/hyperlink" Target="#'5. Synergies'!A1"/><Relationship Id="rId2" Type="http://schemas.openxmlformats.org/officeDocument/2006/relationships/hyperlink" Target="#Instructions!A1"/><Relationship Id="rId1" Type="http://schemas.openxmlformats.org/officeDocument/2006/relationships/hyperlink" Target="#'2. Summary (Company level)'!A1"/><Relationship Id="rId4" Type="http://schemas.openxmlformats.org/officeDocument/2006/relationships/hyperlink" Target="#'7. EIP concept planning'!A1"/></Relationships>
</file>

<file path=xl/drawings/_rels/drawing12.xml.rels><?xml version="1.0" encoding="UTF-8" standalone="yes"?>
<Relationships xmlns="http://schemas.openxmlformats.org/package/2006/relationships"><Relationship Id="rId8" Type="http://schemas.openxmlformats.org/officeDocument/2006/relationships/image" Target="../media/image23.jpeg"/><Relationship Id="rId13" Type="http://schemas.openxmlformats.org/officeDocument/2006/relationships/hyperlink" Target="#Instructions!A1"/><Relationship Id="rId3" Type="http://schemas.openxmlformats.org/officeDocument/2006/relationships/image" Target="../media/image18.jpeg"/><Relationship Id="rId7" Type="http://schemas.openxmlformats.org/officeDocument/2006/relationships/image" Target="../media/image22.jpeg"/><Relationship Id="rId12" Type="http://schemas.openxmlformats.org/officeDocument/2006/relationships/image" Target="../media/image27.jpeg"/><Relationship Id="rId2" Type="http://schemas.openxmlformats.org/officeDocument/2006/relationships/image" Target="../media/image17.jpeg"/><Relationship Id="rId1" Type="http://schemas.openxmlformats.org/officeDocument/2006/relationships/hyperlink" Target="#'2. Summary (Company level)'!A1"/><Relationship Id="rId6" Type="http://schemas.openxmlformats.org/officeDocument/2006/relationships/image" Target="../media/image21.jpeg"/><Relationship Id="rId11" Type="http://schemas.openxmlformats.org/officeDocument/2006/relationships/image" Target="../media/image26.jpeg"/><Relationship Id="rId5" Type="http://schemas.openxmlformats.org/officeDocument/2006/relationships/image" Target="../media/image20.jpeg"/><Relationship Id="rId15" Type="http://schemas.openxmlformats.org/officeDocument/2006/relationships/hyperlink" Target="#'8. Promote added value'!A1"/><Relationship Id="rId10" Type="http://schemas.openxmlformats.org/officeDocument/2006/relationships/image" Target="../media/image25.jpeg"/><Relationship Id="rId4" Type="http://schemas.openxmlformats.org/officeDocument/2006/relationships/image" Target="../media/image19.jpeg"/><Relationship Id="rId9" Type="http://schemas.openxmlformats.org/officeDocument/2006/relationships/image" Target="../media/image24.jpeg"/><Relationship Id="rId14" Type="http://schemas.openxmlformats.org/officeDocument/2006/relationships/hyperlink" Target="#'6. Clustering &amp; precincts'!A1"/></Relationships>
</file>

<file path=xl/drawings/_rels/drawing1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image" Target="../media/image28.jpeg"/><Relationship Id="rId1" Type="http://schemas.openxmlformats.org/officeDocument/2006/relationships/hyperlink" Target="#'2. Summary (Company level)'!A1"/><Relationship Id="rId4" Type="http://schemas.openxmlformats.org/officeDocument/2006/relationships/hyperlink" Target="#'7. EIP concept plan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10.jpeg"/><Relationship Id="rId7" Type="http://schemas.openxmlformats.org/officeDocument/2006/relationships/image" Target="../media/image12.emf"/><Relationship Id="rId2" Type="http://schemas.openxmlformats.org/officeDocument/2006/relationships/image" Target="../media/image9.jpeg"/><Relationship Id="rId1" Type="http://schemas.openxmlformats.org/officeDocument/2006/relationships/hyperlink" Target="#'2. Summary (Company level)'!A1"/><Relationship Id="rId6" Type="http://schemas.openxmlformats.org/officeDocument/2006/relationships/image" Target="../media/image11.jpeg"/><Relationship Id="rId5" Type="http://schemas.openxmlformats.org/officeDocument/2006/relationships/hyperlink" Target="#'1. Review situation'!A1"/><Relationship Id="rId4"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8" Type="http://schemas.openxmlformats.org/officeDocument/2006/relationships/image" Target="../media/image16.jpeg"/><Relationship Id="rId3" Type="http://schemas.openxmlformats.org/officeDocument/2006/relationships/image" Target="../media/image14.jpeg"/><Relationship Id="rId7" Type="http://schemas.openxmlformats.org/officeDocument/2006/relationships/hyperlink" Target="#'2a. Review EIP Framework'!A1"/><Relationship Id="rId2" Type="http://schemas.openxmlformats.org/officeDocument/2006/relationships/image" Target="../media/image13.jpeg"/><Relationship Id="rId1" Type="http://schemas.openxmlformats.org/officeDocument/2006/relationships/hyperlink" Target="#'2. Summary (Company level)'!A1"/><Relationship Id="rId6" Type="http://schemas.openxmlformats.org/officeDocument/2006/relationships/hyperlink" Target="#Preconditions!A1"/><Relationship Id="rId5" Type="http://schemas.openxmlformats.org/officeDocument/2006/relationships/hyperlink" Target="#Instructions!A1"/><Relationship Id="rId4" Type="http://schemas.openxmlformats.org/officeDocument/2006/relationships/image" Target="../media/image15.jpe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2b. Results EIP Framework'!A1"/><Relationship Id="rId1" Type="http://schemas.openxmlformats.org/officeDocument/2006/relationships/hyperlink" Target="#'2. Summary (Company level)'!A1"/><Relationship Id="rId4" Type="http://schemas.openxmlformats.org/officeDocument/2006/relationships/hyperlink" Target="#'1. Review situation'!A1"/></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2. Summary (Company level)'!A1"/><Relationship Id="rId6" Type="http://schemas.openxmlformats.org/officeDocument/2006/relationships/hyperlink" Target="#'3. Industry interest'!A1"/><Relationship Id="rId5" Type="http://schemas.openxmlformats.org/officeDocument/2006/relationships/hyperlink" Target="#'2a. Review EIP Framework'!A1"/><Relationship Id="rId4" Type="http://schemas.openxmlformats.org/officeDocument/2006/relationships/hyperlink" Target="#Instructions!A1"/></Relationships>
</file>

<file path=xl/drawings/_rels/drawing8.xml.rels><?xml version="1.0" encoding="UTF-8" standalone="yes"?>
<Relationships xmlns="http://schemas.openxmlformats.org/package/2006/relationships"><Relationship Id="rId3" Type="http://schemas.openxmlformats.org/officeDocument/2006/relationships/hyperlink" Target="#'2b. Results EIP Framework'!A1"/><Relationship Id="rId2" Type="http://schemas.openxmlformats.org/officeDocument/2006/relationships/hyperlink" Target="#Instructions!A1"/><Relationship Id="rId1" Type="http://schemas.openxmlformats.org/officeDocument/2006/relationships/hyperlink" Target="#'2. Summary (Company level)'!A1"/><Relationship Id="rId4" Type="http://schemas.openxmlformats.org/officeDocument/2006/relationships/hyperlink" Target="#'4. Anchor tenants'!A1"/></Relationships>
</file>

<file path=xl/drawings/_rels/drawing9.xml.rels><?xml version="1.0" encoding="UTF-8" standalone="yes"?>
<Relationships xmlns="http://schemas.openxmlformats.org/package/2006/relationships"><Relationship Id="rId3" Type="http://schemas.openxmlformats.org/officeDocument/2006/relationships/hyperlink" Target="#'3. Industry interest'!A1"/><Relationship Id="rId2" Type="http://schemas.openxmlformats.org/officeDocument/2006/relationships/hyperlink" Target="#Instructions!A1"/><Relationship Id="rId1" Type="http://schemas.openxmlformats.org/officeDocument/2006/relationships/hyperlink" Target="#'2. Summary (Company level)'!A1"/><Relationship Id="rId4" Type="http://schemas.openxmlformats.org/officeDocument/2006/relationships/hyperlink" Target="#'5. Synergies'!A1"/></Relationships>
</file>

<file path=xl/drawings/drawing1.xml><?xml version="1.0" encoding="utf-8"?>
<xdr:wsDr xmlns:xdr="http://schemas.openxmlformats.org/drawingml/2006/spreadsheetDrawing" xmlns:a="http://schemas.openxmlformats.org/drawingml/2006/main">
  <xdr:twoCellAnchor>
    <xdr:from>
      <xdr:col>1</xdr:col>
      <xdr:colOff>8715376</xdr:colOff>
      <xdr:row>2</xdr:row>
      <xdr:rowOff>333375</xdr:rowOff>
    </xdr:from>
    <xdr:to>
      <xdr:col>1</xdr:col>
      <xdr:colOff>11096626</xdr:colOff>
      <xdr:row>2</xdr:row>
      <xdr:rowOff>895350</xdr:rowOff>
    </xdr:to>
    <xdr:sp macro="" textlink="">
      <xdr:nvSpPr>
        <xdr:cNvPr id="3" name="Rectangle 1">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8893176" y="1425575"/>
          <a:ext cx="2381250" cy="561975"/>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800" b="1" u="none">
              <a:solidFill>
                <a:schemeClr val="bg1"/>
              </a:solidFill>
              <a:effectLst/>
              <a:latin typeface="+mn-lt"/>
              <a:ea typeface="+mn-ea"/>
              <a:cs typeface="+mn-cs"/>
            </a:rPr>
            <a:t>START</a:t>
          </a:r>
          <a:endParaRPr lang="en-GB" sz="1800" u="none">
            <a:solidFill>
              <a:schemeClr val="bg1"/>
            </a:solidFill>
            <a:effectLst/>
          </a:endParaRPr>
        </a:p>
      </xdr:txBody>
    </xdr:sp>
    <xdr:clientData fPrintsWithSheet="0"/>
  </xdr:twoCellAnchor>
  <xdr:twoCellAnchor>
    <xdr:from>
      <xdr:col>69</xdr:col>
      <xdr:colOff>30622</xdr:colOff>
      <xdr:row>0</xdr:row>
      <xdr:rowOff>86492</xdr:rowOff>
    </xdr:from>
    <xdr:to>
      <xdr:col>80</xdr:col>
      <xdr:colOff>153865</xdr:colOff>
      <xdr:row>1</xdr:row>
      <xdr:rowOff>352156</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a:off x="11813047" y="86492"/>
          <a:ext cx="2009193" cy="475214"/>
          <a:chOff x="10886108" y="104908"/>
          <a:chExt cx="2190166" cy="419100"/>
        </a:xfrm>
      </xdr:grpSpPr>
      <xdr:sp macro="" textlink="">
        <xdr:nvSpPr>
          <xdr:cNvPr id="10" name="Flowchart: Alternate Process 9">
            <a:extLst>
              <a:ext uri="{FF2B5EF4-FFF2-40B4-BE49-F238E27FC236}">
                <a16:creationId xmlns:a16="http://schemas.microsoft.com/office/drawing/2014/main" id="{00000000-0008-0000-0000-00000A000000}"/>
              </a:ext>
            </a:extLst>
          </xdr:cNvPr>
          <xdr:cNvSpPr/>
        </xdr:nvSpPr>
        <xdr:spPr>
          <a:xfrm>
            <a:off x="10886108" y="104908"/>
            <a:ext cx="2190166" cy="419100"/>
          </a:xfrm>
          <a:prstGeom prst="flowChartAlternateProcess">
            <a:avLst/>
          </a:prstGeom>
          <a:solidFill>
            <a:schemeClr val="bg1"/>
          </a:solidFill>
          <a:ln>
            <a:solidFill>
              <a:schemeClr val="bg1">
                <a:lumMod val="50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pic>
        <xdr:nvPicPr>
          <xdr:cNvPr id="11" name="Bild 3" descr="UNIDO E blue.pdf">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43695" y="130593"/>
            <a:ext cx="1981843" cy="383727"/>
          </a:xfrm>
          <a:prstGeom prst="rect">
            <a:avLst/>
          </a:prstGeom>
        </xdr:spPr>
      </xdr:pic>
    </xdr:grpSp>
    <xdr:clientData/>
  </xdr:twoCellAnchor>
  <xdr:twoCellAnchor>
    <xdr:from>
      <xdr:col>17</xdr:col>
      <xdr:colOff>1287</xdr:colOff>
      <xdr:row>49</xdr:row>
      <xdr:rowOff>67684</xdr:rowOff>
    </xdr:from>
    <xdr:to>
      <xdr:col>30</xdr:col>
      <xdr:colOff>67244</xdr:colOff>
      <xdr:row>51</xdr:row>
      <xdr:rowOff>56030</xdr:rowOff>
    </xdr:to>
    <xdr:sp macro="" textlink="">
      <xdr:nvSpPr>
        <xdr:cNvPr id="12" name="Rectangle 1">
          <a:hlinkClick xmlns:r="http://schemas.openxmlformats.org/officeDocument/2006/relationships" r:id="rId3"/>
          <a:extLst>
            <a:ext uri="{FF2B5EF4-FFF2-40B4-BE49-F238E27FC236}">
              <a16:creationId xmlns:a16="http://schemas.microsoft.com/office/drawing/2014/main" id="{00000000-0008-0000-0000-00000C000000}"/>
            </a:ext>
          </a:extLst>
        </xdr:cNvPr>
        <xdr:cNvSpPr/>
      </xdr:nvSpPr>
      <xdr:spPr>
        <a:xfrm>
          <a:off x="2993258" y="4662096"/>
          <a:ext cx="2396780" cy="402963"/>
        </a:xfrm>
        <a:prstGeom prst="roundRect">
          <a:avLst/>
        </a:prstGeom>
        <a:solidFill>
          <a:schemeClr val="accent3">
            <a:lumMod val="7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800" b="1" u="none">
              <a:solidFill>
                <a:schemeClr val="bg1"/>
              </a:solidFill>
              <a:effectLst/>
              <a:latin typeface="+mn-lt"/>
              <a:ea typeface="+mn-ea"/>
              <a:cs typeface="+mn-cs"/>
            </a:rPr>
            <a:t>CLICK PARA INICIAR</a:t>
          </a:r>
          <a:endParaRPr lang="en-GB" sz="1800" u="none">
            <a:solidFill>
              <a:schemeClr val="bg1"/>
            </a:solidFill>
            <a:effectLst/>
          </a:endParaRPr>
        </a:p>
      </xdr:txBody>
    </xdr:sp>
    <xdr:clientData fPrintsWithSheet="0"/>
  </xdr:twoCellAnchor>
  <xdr:twoCellAnchor editAs="oneCell">
    <xdr:from>
      <xdr:col>67</xdr:col>
      <xdr:colOff>132522</xdr:colOff>
      <xdr:row>188</xdr:row>
      <xdr:rowOff>115956</xdr:rowOff>
    </xdr:from>
    <xdr:to>
      <xdr:col>73</xdr:col>
      <xdr:colOff>160878</xdr:colOff>
      <xdr:row>196</xdr:row>
      <xdr:rowOff>83545</xdr:rowOff>
    </xdr:to>
    <xdr:pic>
      <xdr:nvPicPr>
        <xdr:cNvPr id="14" name="Picture 13">
          <a:hlinkClick xmlns:r="http://schemas.openxmlformats.org/officeDocument/2006/relationships" r:id="rId4"/>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736457" y="23282413"/>
          <a:ext cx="1068789" cy="1485236"/>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chemeClr val="accent1"/>
              </a:solidFill>
            </a14:hiddenFill>
          </a:ext>
        </a:extLst>
      </xdr:spPr>
    </xdr:pic>
    <xdr:clientData/>
  </xdr:twoCellAnchor>
  <xdr:twoCellAnchor editAs="oneCell">
    <xdr:from>
      <xdr:col>28</xdr:col>
      <xdr:colOff>119638</xdr:colOff>
      <xdr:row>188</xdr:row>
      <xdr:rowOff>133408</xdr:rowOff>
    </xdr:from>
    <xdr:to>
      <xdr:col>35</xdr:col>
      <xdr:colOff>48888</xdr:colOff>
      <xdr:row>196</xdr:row>
      <xdr:rowOff>78905</xdr:rowOff>
    </xdr:to>
    <xdr:pic>
      <xdr:nvPicPr>
        <xdr:cNvPr id="15" name="Content Placeholder 6">
          <a:hlinkClick xmlns:r="http://schemas.openxmlformats.org/officeDocument/2006/relationships" r:id="rId6"/>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7"/>
        <a:stretch>
          <a:fillRect/>
        </a:stretch>
      </xdr:blipFill>
      <xdr:spPr>
        <a:xfrm>
          <a:off x="4940116" y="23299865"/>
          <a:ext cx="1149969" cy="1466319"/>
        </a:xfrm>
        <a:prstGeom prst="rect">
          <a:avLst/>
        </a:prstGeom>
        <a:ln>
          <a:noFill/>
        </a:ln>
        <a:effectLst>
          <a:outerShdw blurRad="190500" dir="2700000" algn="tl" rotWithShape="0">
            <a:srgbClr val="333333">
              <a:alpha val="70000"/>
            </a:srgbClr>
          </a:outerShdw>
        </a:effectLst>
      </xdr:spPr>
    </xdr:pic>
    <xdr:clientData/>
  </xdr:twoCellAnchor>
  <xdr:twoCellAnchor>
    <xdr:from>
      <xdr:col>29</xdr:col>
      <xdr:colOff>1494</xdr:colOff>
      <xdr:row>211</xdr:row>
      <xdr:rowOff>8812</xdr:rowOff>
    </xdr:from>
    <xdr:to>
      <xdr:col>39</xdr:col>
      <xdr:colOff>139774</xdr:colOff>
      <xdr:row>214</xdr:row>
      <xdr:rowOff>34661</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4925919" y="40442437"/>
          <a:ext cx="1852780" cy="321124"/>
          <a:chOff x="4191126" y="9991500"/>
          <a:chExt cx="7720529" cy="200430"/>
        </a:xfrm>
      </xdr:grpSpPr>
      <xdr:pic>
        <xdr:nvPicPr>
          <xdr:cNvPr id="18" name="Picture 17" descr="C:\Users\MeylanF\AppData\Local\Microsoft\Windows\Temporary Internet Files\Content.IE5\NAFLHG8B\Anonymous_Mail_1_icon[1].png">
            <a:extLst>
              <a:ext uri="{FF2B5EF4-FFF2-40B4-BE49-F238E27FC236}">
                <a16:creationId xmlns:a16="http://schemas.microsoft.com/office/drawing/2014/main" id="{00000000-0008-0000-0000-000012000000}"/>
              </a:ext>
            </a:extLst>
          </xdr:cNvPr>
          <xdr:cNvPicPr>
            <a:picLocks noChangeAspect="1" noChangeArrowheads="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10815" t="22665" r="10760" b="23814"/>
          <a:stretch/>
        </xdr:blipFill>
        <xdr:spPr bwMode="auto">
          <a:xfrm>
            <a:off x="4191126" y="10027035"/>
            <a:ext cx="2538242" cy="11309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9" name="TextBox 18">
            <a:hlinkClick xmlns:r="http://schemas.openxmlformats.org/officeDocument/2006/relationships" r:id="rId9"/>
            <a:extLst>
              <a:ext uri="{FF2B5EF4-FFF2-40B4-BE49-F238E27FC236}">
                <a16:creationId xmlns:a16="http://schemas.microsoft.com/office/drawing/2014/main" id="{00000000-0008-0000-0000-000013000000}"/>
              </a:ext>
            </a:extLst>
          </xdr:cNvPr>
          <xdr:cNvSpPr txBox="1"/>
        </xdr:nvSpPr>
        <xdr:spPr>
          <a:xfrm>
            <a:off x="6508263" y="9991500"/>
            <a:ext cx="5403392" cy="200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u="sng">
                <a:solidFill>
                  <a:srgbClr val="0070C0"/>
                </a:solidFill>
              </a:rPr>
              <a:t>EIP@unido.org</a:t>
            </a:r>
          </a:p>
        </xdr:txBody>
      </xdr:sp>
    </xdr:grpSp>
    <xdr:clientData/>
  </xdr:twoCellAnchor>
  <xdr:twoCellAnchor>
    <xdr:from>
      <xdr:col>49</xdr:col>
      <xdr:colOff>950</xdr:colOff>
      <xdr:row>168</xdr:row>
      <xdr:rowOff>124811</xdr:rowOff>
    </xdr:from>
    <xdr:to>
      <xdr:col>50</xdr:col>
      <xdr:colOff>118241</xdr:colOff>
      <xdr:row>181</xdr:row>
      <xdr:rowOff>0</xdr:rowOff>
    </xdr:to>
    <xdr:sp macro="" textlink="">
      <xdr:nvSpPr>
        <xdr:cNvPr id="20" name="Right Brace 19">
          <a:extLst>
            <a:ext uri="{FF2B5EF4-FFF2-40B4-BE49-F238E27FC236}">
              <a16:creationId xmlns:a16="http://schemas.microsoft.com/office/drawing/2014/main" id="{00000000-0008-0000-0000-000014000000}"/>
            </a:ext>
          </a:extLst>
        </xdr:cNvPr>
        <xdr:cNvSpPr/>
      </xdr:nvSpPr>
      <xdr:spPr>
        <a:xfrm flipH="1">
          <a:off x="8954450" y="33573983"/>
          <a:ext cx="301222" cy="2450224"/>
        </a:xfrm>
        <a:prstGeom prst="rightBrace">
          <a:avLst>
            <a:gd name="adj1" fmla="val 44139"/>
            <a:gd name="adj2" fmla="val 50000"/>
          </a:avLst>
        </a:prstGeom>
        <a:ln w="19050">
          <a:solidFill>
            <a:schemeClr val="accent3">
              <a:lumMod val="75000"/>
            </a:schemeClr>
          </a:solidFill>
        </a:ln>
        <a:effectLst/>
      </xdr:spPr>
      <xdr:style>
        <a:lnRef idx="2">
          <a:schemeClr val="accent1"/>
        </a:lnRef>
        <a:fillRef idx="0">
          <a:schemeClr val="accent1"/>
        </a:fillRef>
        <a:effectRef idx="1">
          <a:schemeClr val="accent1"/>
        </a:effectRef>
        <a:fontRef idx="minor">
          <a:schemeClr val="tx1"/>
        </a:fontRef>
      </xdr:style>
      <xdr:txBody>
        <a:bodyPr rtlCol="0" anchor="ctr"/>
        <a:lstStyle/>
        <a:p>
          <a:pPr algn="l"/>
          <a:endParaRPr lang="en-GB" sz="1100"/>
        </a:p>
      </xdr:txBody>
    </xdr:sp>
    <xdr:clientData/>
  </xdr:twoCellAnchor>
  <xdr:twoCellAnchor>
    <xdr:from>
      <xdr:col>6</xdr:col>
      <xdr:colOff>17561</xdr:colOff>
      <xdr:row>95</xdr:row>
      <xdr:rowOff>3174</xdr:rowOff>
    </xdr:from>
    <xdr:to>
      <xdr:col>9</xdr:col>
      <xdr:colOff>152033</xdr:colOff>
      <xdr:row>96</xdr:row>
      <xdr:rowOff>0</xdr:rowOff>
    </xdr:to>
    <xdr:sp macro="" textlink="">
      <xdr:nvSpPr>
        <xdr:cNvPr id="23" name="Isosceles Triangle 22">
          <a:extLst>
            <a:ext uri="{FF2B5EF4-FFF2-40B4-BE49-F238E27FC236}">
              <a16:creationId xmlns:a16="http://schemas.microsoft.com/office/drawing/2014/main" id="{00000000-0008-0000-0000-000017000000}"/>
            </a:ext>
          </a:extLst>
        </xdr:cNvPr>
        <xdr:cNvSpPr/>
      </xdr:nvSpPr>
      <xdr:spPr>
        <a:xfrm rot="10800000">
          <a:off x="1046261" y="5803899"/>
          <a:ext cx="677397" cy="177801"/>
        </a:xfrm>
        <a:prstGeom prst="triangle">
          <a:avLst/>
        </a:prstGeom>
        <a:solidFill>
          <a:schemeClr val="accent3">
            <a:lumMod val="75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50</xdr:col>
      <xdr:colOff>180037</xdr:colOff>
      <xdr:row>89</xdr:row>
      <xdr:rowOff>202644</xdr:rowOff>
    </xdr:from>
    <xdr:to>
      <xdr:col>53</xdr:col>
      <xdr:colOff>179738</xdr:colOff>
      <xdr:row>92</xdr:row>
      <xdr:rowOff>26313</xdr:rowOff>
    </xdr:to>
    <xdr:sp macro="" textlink="">
      <xdr:nvSpPr>
        <xdr:cNvPr id="24" name="Isosceles Triangle 23">
          <a:extLst>
            <a:ext uri="{FF2B5EF4-FFF2-40B4-BE49-F238E27FC236}">
              <a16:creationId xmlns:a16="http://schemas.microsoft.com/office/drawing/2014/main" id="{00000000-0008-0000-0000-000018000000}"/>
            </a:ext>
          </a:extLst>
        </xdr:cNvPr>
        <xdr:cNvSpPr/>
      </xdr:nvSpPr>
      <xdr:spPr>
        <a:xfrm rot="16200000">
          <a:off x="9245365" y="18474066"/>
          <a:ext cx="395169" cy="542626"/>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6</xdr:col>
      <xdr:colOff>28767</xdr:colOff>
      <xdr:row>130</xdr:row>
      <xdr:rowOff>3174</xdr:rowOff>
    </xdr:from>
    <xdr:to>
      <xdr:col>9</xdr:col>
      <xdr:colOff>163239</xdr:colOff>
      <xdr:row>131</xdr:row>
      <xdr:rowOff>0</xdr:rowOff>
    </xdr:to>
    <xdr:sp macro="" textlink="">
      <xdr:nvSpPr>
        <xdr:cNvPr id="25" name="Isosceles Triangle 24">
          <a:extLst>
            <a:ext uri="{FF2B5EF4-FFF2-40B4-BE49-F238E27FC236}">
              <a16:creationId xmlns:a16="http://schemas.microsoft.com/office/drawing/2014/main" id="{00000000-0008-0000-0000-000019000000}"/>
            </a:ext>
          </a:extLst>
        </xdr:cNvPr>
        <xdr:cNvSpPr/>
      </xdr:nvSpPr>
      <xdr:spPr>
        <a:xfrm rot="10800000">
          <a:off x="1054292" y="7680324"/>
          <a:ext cx="677397" cy="187326"/>
        </a:xfrm>
        <a:prstGeom prst="triangle">
          <a:avLst/>
        </a:prstGeom>
        <a:solidFill>
          <a:schemeClr val="accent3">
            <a:lumMod val="75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13</xdr:col>
      <xdr:colOff>171950</xdr:colOff>
      <xdr:row>88</xdr:row>
      <xdr:rowOff>0</xdr:rowOff>
    </xdr:from>
    <xdr:to>
      <xdr:col>17</xdr:col>
      <xdr:colOff>2902</xdr:colOff>
      <xdr:row>89</xdr:row>
      <xdr:rowOff>94878</xdr:rowOff>
    </xdr:to>
    <xdr:sp macro="" textlink="">
      <xdr:nvSpPr>
        <xdr:cNvPr id="26" name="Isosceles Triangle 25">
          <a:extLst>
            <a:ext uri="{FF2B5EF4-FFF2-40B4-BE49-F238E27FC236}">
              <a16:creationId xmlns:a16="http://schemas.microsoft.com/office/drawing/2014/main" id="{00000000-0008-0000-0000-00001A000000}"/>
            </a:ext>
          </a:extLst>
        </xdr:cNvPr>
        <xdr:cNvSpPr/>
      </xdr:nvSpPr>
      <xdr:spPr>
        <a:xfrm rot="16200000">
          <a:off x="2525639" y="5441497"/>
          <a:ext cx="390339" cy="548129"/>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50</xdr:col>
      <xdr:colOff>168580</xdr:colOff>
      <xdr:row>101</xdr:row>
      <xdr:rowOff>37360</xdr:rowOff>
    </xdr:from>
    <xdr:to>
      <xdr:col>53</xdr:col>
      <xdr:colOff>168281</xdr:colOff>
      <xdr:row>102</xdr:row>
      <xdr:rowOff>180396</xdr:rowOff>
    </xdr:to>
    <xdr:sp macro="" textlink="">
      <xdr:nvSpPr>
        <xdr:cNvPr id="27" name="Isosceles Triangle 26">
          <a:extLst>
            <a:ext uri="{FF2B5EF4-FFF2-40B4-BE49-F238E27FC236}">
              <a16:creationId xmlns:a16="http://schemas.microsoft.com/office/drawing/2014/main" id="{00000000-0008-0000-0000-00001B000000}"/>
            </a:ext>
          </a:extLst>
        </xdr:cNvPr>
        <xdr:cNvSpPr/>
      </xdr:nvSpPr>
      <xdr:spPr>
        <a:xfrm rot="16200000">
          <a:off x="9240912" y="20568728"/>
          <a:ext cx="381161" cy="542626"/>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14</xdr:col>
      <xdr:colOff>501</xdr:colOff>
      <xdr:row>99</xdr:row>
      <xdr:rowOff>87412</xdr:rowOff>
    </xdr:from>
    <xdr:to>
      <xdr:col>17</xdr:col>
      <xdr:colOff>12428</xdr:colOff>
      <xdr:row>101</xdr:row>
      <xdr:rowOff>85731</xdr:rowOff>
    </xdr:to>
    <xdr:sp macro="" textlink="">
      <xdr:nvSpPr>
        <xdr:cNvPr id="28" name="Isosceles Triangle 27">
          <a:extLst>
            <a:ext uri="{FF2B5EF4-FFF2-40B4-BE49-F238E27FC236}">
              <a16:creationId xmlns:a16="http://schemas.microsoft.com/office/drawing/2014/main" id="{00000000-0008-0000-0000-00001C000000}"/>
            </a:ext>
          </a:extLst>
        </xdr:cNvPr>
        <xdr:cNvSpPr/>
      </xdr:nvSpPr>
      <xdr:spPr>
        <a:xfrm rot="16200000">
          <a:off x="2551040" y="8395373"/>
          <a:ext cx="356907" cy="549810"/>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50</xdr:col>
      <xdr:colOff>178324</xdr:colOff>
      <xdr:row>152</xdr:row>
      <xdr:rowOff>29331</xdr:rowOff>
    </xdr:from>
    <xdr:to>
      <xdr:col>53</xdr:col>
      <xdr:colOff>178025</xdr:colOff>
      <xdr:row>153</xdr:row>
      <xdr:rowOff>181519</xdr:rowOff>
    </xdr:to>
    <xdr:sp macro="" textlink="">
      <xdr:nvSpPr>
        <xdr:cNvPr id="29" name="Isosceles Triangle 28">
          <a:extLst>
            <a:ext uri="{FF2B5EF4-FFF2-40B4-BE49-F238E27FC236}">
              <a16:creationId xmlns:a16="http://schemas.microsoft.com/office/drawing/2014/main" id="{00000000-0008-0000-0000-00001D000000}"/>
            </a:ext>
          </a:extLst>
        </xdr:cNvPr>
        <xdr:cNvSpPr/>
      </xdr:nvSpPr>
      <xdr:spPr>
        <a:xfrm rot="16200000">
          <a:off x="9407020" y="30562583"/>
          <a:ext cx="368964" cy="551494"/>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13</xdr:col>
      <xdr:colOff>165821</xdr:colOff>
      <xdr:row>151</xdr:row>
      <xdr:rowOff>152071</xdr:rowOff>
    </xdr:from>
    <xdr:to>
      <xdr:col>16</xdr:col>
      <xdr:colOff>180923</xdr:colOff>
      <xdr:row>153</xdr:row>
      <xdr:rowOff>119227</xdr:rowOff>
    </xdr:to>
    <xdr:sp macro="" textlink="">
      <xdr:nvSpPr>
        <xdr:cNvPr id="30" name="Isosceles Triangle 29">
          <a:extLst>
            <a:ext uri="{FF2B5EF4-FFF2-40B4-BE49-F238E27FC236}">
              <a16:creationId xmlns:a16="http://schemas.microsoft.com/office/drawing/2014/main" id="{00000000-0008-0000-0000-00001E000000}"/>
            </a:ext>
          </a:extLst>
        </xdr:cNvPr>
        <xdr:cNvSpPr/>
      </xdr:nvSpPr>
      <xdr:spPr>
        <a:xfrm rot="16200000">
          <a:off x="2597320" y="30493141"/>
          <a:ext cx="367863" cy="566895"/>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18</xdr:col>
      <xdr:colOff>46796</xdr:colOff>
      <xdr:row>189</xdr:row>
      <xdr:rowOff>94617</xdr:rowOff>
    </xdr:from>
    <xdr:to>
      <xdr:col>26</xdr:col>
      <xdr:colOff>57978</xdr:colOff>
      <xdr:row>193</xdr:row>
      <xdr:rowOff>59082</xdr:rowOff>
    </xdr:to>
    <xdr:sp macro="" textlink="">
      <xdr:nvSpPr>
        <xdr:cNvPr id="31" name="Speech Bubble: Rectangle with Corners Rounded 30">
          <a:extLst>
            <a:ext uri="{FF2B5EF4-FFF2-40B4-BE49-F238E27FC236}">
              <a16:creationId xmlns:a16="http://schemas.microsoft.com/office/drawing/2014/main" id="{00000000-0008-0000-0000-00001F000000}"/>
            </a:ext>
          </a:extLst>
        </xdr:cNvPr>
        <xdr:cNvSpPr/>
      </xdr:nvSpPr>
      <xdr:spPr>
        <a:xfrm>
          <a:off x="3247196" y="24573867"/>
          <a:ext cx="1458982" cy="688365"/>
        </a:xfrm>
        <a:prstGeom prst="wedgeRoundRectCallout">
          <a:avLst>
            <a:gd name="adj1" fmla="val -72199"/>
            <a:gd name="adj2" fmla="val 25733"/>
            <a:gd name="adj3" fmla="val 16667"/>
          </a:avLst>
        </a:prstGeom>
        <a:solidFill>
          <a:schemeClr val="accent3">
            <a:lumMod val="75000"/>
          </a:schemeClr>
        </a:solidFill>
        <a:ln>
          <a:solidFill>
            <a:srgbClr val="7D508C"/>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GB" sz="1100"/>
            <a:t>Hacer clic en el icono para abrir el enlace web de la publicación</a:t>
          </a:r>
        </a:p>
      </xdr:txBody>
    </xdr:sp>
    <xdr:clientData/>
  </xdr:twoCellAnchor>
  <xdr:twoCellAnchor>
    <xdr:from>
      <xdr:col>6</xdr:col>
      <xdr:colOff>17561</xdr:colOff>
      <xdr:row>106</xdr:row>
      <xdr:rowOff>3174</xdr:rowOff>
    </xdr:from>
    <xdr:to>
      <xdr:col>9</xdr:col>
      <xdr:colOff>152033</xdr:colOff>
      <xdr:row>107</xdr:row>
      <xdr:rowOff>0</xdr:rowOff>
    </xdr:to>
    <xdr:sp macro="" textlink="">
      <xdr:nvSpPr>
        <xdr:cNvPr id="32" name="Isosceles Triangle 31">
          <a:extLst>
            <a:ext uri="{FF2B5EF4-FFF2-40B4-BE49-F238E27FC236}">
              <a16:creationId xmlns:a16="http://schemas.microsoft.com/office/drawing/2014/main" id="{00000000-0008-0000-0000-000020000000}"/>
            </a:ext>
          </a:extLst>
        </xdr:cNvPr>
        <xdr:cNvSpPr/>
      </xdr:nvSpPr>
      <xdr:spPr>
        <a:xfrm rot="10800000">
          <a:off x="1025439" y="5773552"/>
          <a:ext cx="666100" cy="174035"/>
        </a:xfrm>
        <a:prstGeom prst="triangle">
          <a:avLst/>
        </a:prstGeom>
        <a:solidFill>
          <a:schemeClr val="accent3">
            <a:lumMod val="75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6</xdr:col>
      <xdr:colOff>17561</xdr:colOff>
      <xdr:row>119</xdr:row>
      <xdr:rowOff>3174</xdr:rowOff>
    </xdr:from>
    <xdr:to>
      <xdr:col>9</xdr:col>
      <xdr:colOff>152033</xdr:colOff>
      <xdr:row>120</xdr:row>
      <xdr:rowOff>0</xdr:rowOff>
    </xdr:to>
    <xdr:sp macro="" textlink="">
      <xdr:nvSpPr>
        <xdr:cNvPr id="35" name="Isosceles Triangle 34">
          <a:extLst>
            <a:ext uri="{FF2B5EF4-FFF2-40B4-BE49-F238E27FC236}">
              <a16:creationId xmlns:a16="http://schemas.microsoft.com/office/drawing/2014/main" id="{00000000-0008-0000-0000-000023000000}"/>
            </a:ext>
          </a:extLst>
        </xdr:cNvPr>
        <xdr:cNvSpPr/>
      </xdr:nvSpPr>
      <xdr:spPr>
        <a:xfrm rot="10800000">
          <a:off x="1025439" y="7623174"/>
          <a:ext cx="666100" cy="185111"/>
        </a:xfrm>
        <a:prstGeom prst="triangle">
          <a:avLst/>
        </a:prstGeom>
        <a:solidFill>
          <a:schemeClr val="accent3">
            <a:lumMod val="75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50</xdr:col>
      <xdr:colOff>177886</xdr:colOff>
      <xdr:row>124</xdr:row>
      <xdr:rowOff>178310</xdr:rowOff>
    </xdr:from>
    <xdr:to>
      <xdr:col>53</xdr:col>
      <xdr:colOff>174412</xdr:colOff>
      <xdr:row>126</xdr:row>
      <xdr:rowOff>197522</xdr:rowOff>
    </xdr:to>
    <xdr:sp macro="" textlink="">
      <xdr:nvSpPr>
        <xdr:cNvPr id="36" name="Isosceles Triangle 35">
          <a:extLst>
            <a:ext uri="{FF2B5EF4-FFF2-40B4-BE49-F238E27FC236}">
              <a16:creationId xmlns:a16="http://schemas.microsoft.com/office/drawing/2014/main" id="{00000000-0008-0000-0000-000024000000}"/>
            </a:ext>
          </a:extLst>
        </xdr:cNvPr>
        <xdr:cNvSpPr/>
      </xdr:nvSpPr>
      <xdr:spPr>
        <a:xfrm rot="16200000">
          <a:off x="9239106" y="25159440"/>
          <a:ext cx="400212" cy="539451"/>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14</xdr:col>
      <xdr:colOff>501</xdr:colOff>
      <xdr:row>124</xdr:row>
      <xdr:rowOff>97311</xdr:rowOff>
    </xdr:from>
    <xdr:to>
      <xdr:col>17</xdr:col>
      <xdr:colOff>12428</xdr:colOff>
      <xdr:row>126</xdr:row>
      <xdr:rowOff>95631</xdr:rowOff>
    </xdr:to>
    <xdr:sp macro="" textlink="">
      <xdr:nvSpPr>
        <xdr:cNvPr id="37" name="Isosceles Triangle 36">
          <a:extLst>
            <a:ext uri="{FF2B5EF4-FFF2-40B4-BE49-F238E27FC236}">
              <a16:creationId xmlns:a16="http://schemas.microsoft.com/office/drawing/2014/main" id="{00000000-0008-0000-0000-000025000000}"/>
            </a:ext>
          </a:extLst>
        </xdr:cNvPr>
        <xdr:cNvSpPr/>
      </xdr:nvSpPr>
      <xdr:spPr>
        <a:xfrm rot="16200000">
          <a:off x="2539834" y="14232331"/>
          <a:ext cx="379320" cy="549810"/>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51</xdr:col>
      <xdr:colOff>9830</xdr:colOff>
      <xdr:row>112</xdr:row>
      <xdr:rowOff>188266</xdr:rowOff>
    </xdr:from>
    <xdr:to>
      <xdr:col>54</xdr:col>
      <xdr:colOff>9531</xdr:colOff>
      <xdr:row>114</xdr:row>
      <xdr:rowOff>188241</xdr:rowOff>
    </xdr:to>
    <xdr:sp macro="" textlink="">
      <xdr:nvSpPr>
        <xdr:cNvPr id="40" name="Isosceles Triangle 39">
          <a:extLst>
            <a:ext uri="{FF2B5EF4-FFF2-40B4-BE49-F238E27FC236}">
              <a16:creationId xmlns:a16="http://schemas.microsoft.com/office/drawing/2014/main" id="{00000000-0008-0000-0000-000028000000}"/>
            </a:ext>
          </a:extLst>
        </xdr:cNvPr>
        <xdr:cNvSpPr/>
      </xdr:nvSpPr>
      <xdr:spPr>
        <a:xfrm rot="16200000">
          <a:off x="9176105" y="15932668"/>
          <a:ext cx="380975" cy="537583"/>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14</xdr:col>
      <xdr:colOff>502</xdr:colOff>
      <xdr:row>112</xdr:row>
      <xdr:rowOff>90587</xdr:rowOff>
    </xdr:from>
    <xdr:to>
      <xdr:col>17</xdr:col>
      <xdr:colOff>12429</xdr:colOff>
      <xdr:row>114</xdr:row>
      <xdr:rowOff>63320</xdr:rowOff>
    </xdr:to>
    <xdr:sp macro="" textlink="">
      <xdr:nvSpPr>
        <xdr:cNvPr id="41" name="Isosceles Triangle 40">
          <a:extLst>
            <a:ext uri="{FF2B5EF4-FFF2-40B4-BE49-F238E27FC236}">
              <a16:creationId xmlns:a16="http://schemas.microsoft.com/office/drawing/2014/main" id="{00000000-0008-0000-0000-000029000000}"/>
            </a:ext>
          </a:extLst>
        </xdr:cNvPr>
        <xdr:cNvSpPr/>
      </xdr:nvSpPr>
      <xdr:spPr>
        <a:xfrm rot="16200000">
          <a:off x="2552628" y="11355314"/>
          <a:ext cx="353733" cy="549810"/>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editAs="oneCell">
    <xdr:from>
      <xdr:col>46</xdr:col>
      <xdr:colOff>74544</xdr:colOff>
      <xdr:row>188</xdr:row>
      <xdr:rowOff>132522</xdr:rowOff>
    </xdr:from>
    <xdr:to>
      <xdr:col>55</xdr:col>
      <xdr:colOff>11843</xdr:colOff>
      <xdr:row>196</xdr:row>
      <xdr:rowOff>96032</xdr:rowOff>
    </xdr:to>
    <xdr:pic>
      <xdr:nvPicPr>
        <xdr:cNvPr id="33" name="Picture 32">
          <a:hlinkClick xmlns:r="http://schemas.openxmlformats.org/officeDocument/2006/relationships" r:id="rId10"/>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1"/>
        <a:stretch>
          <a:fillRect/>
        </a:stretch>
      </xdr:blipFill>
      <xdr:spPr>
        <a:xfrm>
          <a:off x="8025848" y="23298979"/>
          <a:ext cx="1499537" cy="1484332"/>
        </a:xfrm>
        <a:prstGeom prst="rect">
          <a:avLst/>
        </a:prstGeom>
        <a:effectLst>
          <a:outerShdw blurRad="190500" dir="2700000" algn="tl" rotWithShape="0">
            <a:prstClr val="black">
              <a:alpha val="70000"/>
            </a:prstClr>
          </a:outerShdw>
        </a:effectLst>
      </xdr:spPr>
    </xdr:pic>
    <xdr:clientData/>
  </xdr:twoCellAnchor>
  <xdr:twoCellAnchor editAs="oneCell">
    <xdr:from>
      <xdr:col>8</xdr:col>
      <xdr:colOff>57150</xdr:colOff>
      <xdr:row>188</xdr:row>
      <xdr:rowOff>104775</xdr:rowOff>
    </xdr:from>
    <xdr:to>
      <xdr:col>15</xdr:col>
      <xdr:colOff>142875</xdr:colOff>
      <xdr:row>196</xdr:row>
      <xdr:rowOff>82553</xdr:rowOff>
    </xdr:to>
    <xdr:pic>
      <xdr:nvPicPr>
        <xdr:cNvPr id="34" name="Picture 33">
          <a:hlinkClick xmlns:r="http://schemas.openxmlformats.org/officeDocument/2006/relationships" r:id="rId12"/>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3"/>
        <a:stretch>
          <a:fillRect/>
        </a:stretch>
      </xdr:blipFill>
      <xdr:spPr>
        <a:xfrm>
          <a:off x="1447800" y="24403050"/>
          <a:ext cx="1349375" cy="1425575"/>
        </a:xfrm>
        <a:prstGeom prst="rect">
          <a:avLst/>
        </a:prstGeom>
        <a:effectLst>
          <a:outerShdw blurRad="190500" dir="2700000" algn="ctr" rotWithShape="0">
            <a:prstClr val="black">
              <a:alpha val="70000"/>
            </a:prstClr>
          </a:outerShdw>
        </a:effectLst>
      </xdr:spPr>
    </xdr:pic>
    <xdr:clientData/>
  </xdr:twoCellAnchor>
  <xdr:twoCellAnchor editAs="oneCell">
    <xdr:from>
      <xdr:col>1</xdr:col>
      <xdr:colOff>180284</xdr:colOff>
      <xdr:row>167</xdr:row>
      <xdr:rowOff>66260</xdr:rowOff>
    </xdr:from>
    <xdr:to>
      <xdr:col>11</xdr:col>
      <xdr:colOff>704</xdr:colOff>
      <xdr:row>175</xdr:row>
      <xdr:rowOff>64315</xdr:rowOff>
    </xdr:to>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rotWithShape="1">
        <a:blip xmlns:r="http://schemas.openxmlformats.org/officeDocument/2006/relationships" r:embed="rId14"/>
        <a:srcRect l="3244" t="4063"/>
        <a:stretch/>
      </xdr:blipFill>
      <xdr:spPr>
        <a:xfrm>
          <a:off x="304523" y="21302869"/>
          <a:ext cx="1638715" cy="1346190"/>
        </a:xfrm>
        <a:prstGeom prst="rect">
          <a:avLst/>
        </a:prstGeom>
      </xdr:spPr>
    </xdr:pic>
    <xdr:clientData/>
  </xdr:twoCellAnchor>
  <xdr:twoCellAnchor>
    <xdr:from>
      <xdr:col>6</xdr:col>
      <xdr:colOff>28767</xdr:colOff>
      <xdr:row>143</xdr:row>
      <xdr:rowOff>9524</xdr:rowOff>
    </xdr:from>
    <xdr:to>
      <xdr:col>9</xdr:col>
      <xdr:colOff>163239</xdr:colOff>
      <xdr:row>144</xdr:row>
      <xdr:rowOff>6350</xdr:rowOff>
    </xdr:to>
    <xdr:sp macro="" textlink="">
      <xdr:nvSpPr>
        <xdr:cNvPr id="38" name="Isosceles Triangle 37">
          <a:extLst>
            <a:ext uri="{FF2B5EF4-FFF2-40B4-BE49-F238E27FC236}">
              <a16:creationId xmlns:a16="http://schemas.microsoft.com/office/drawing/2014/main" id="{00000000-0008-0000-0000-000026000000}"/>
            </a:ext>
          </a:extLst>
        </xdr:cNvPr>
        <xdr:cNvSpPr/>
      </xdr:nvSpPr>
      <xdr:spPr>
        <a:xfrm rot="10800000">
          <a:off x="1044767" y="24996774"/>
          <a:ext cx="667872" cy="187326"/>
        </a:xfrm>
        <a:prstGeom prst="triangle">
          <a:avLst/>
        </a:prstGeom>
        <a:solidFill>
          <a:schemeClr val="accent3">
            <a:lumMod val="75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51</xdr:col>
      <xdr:colOff>9829</xdr:colOff>
      <xdr:row>136</xdr:row>
      <xdr:rowOff>174259</xdr:rowOff>
    </xdr:from>
    <xdr:to>
      <xdr:col>54</xdr:col>
      <xdr:colOff>9530</xdr:colOff>
      <xdr:row>139</xdr:row>
      <xdr:rowOff>20527</xdr:rowOff>
    </xdr:to>
    <xdr:sp macro="" textlink="">
      <xdr:nvSpPr>
        <xdr:cNvPr id="42" name="Isosceles Triangle 41">
          <a:extLst>
            <a:ext uri="{FF2B5EF4-FFF2-40B4-BE49-F238E27FC236}">
              <a16:creationId xmlns:a16="http://schemas.microsoft.com/office/drawing/2014/main" id="{00000000-0008-0000-0000-00002A000000}"/>
            </a:ext>
          </a:extLst>
        </xdr:cNvPr>
        <xdr:cNvSpPr/>
      </xdr:nvSpPr>
      <xdr:spPr>
        <a:xfrm rot="16200000">
          <a:off x="9168914" y="21158998"/>
          <a:ext cx="395356" cy="537583"/>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14</xdr:col>
      <xdr:colOff>501</xdr:colOff>
      <xdr:row>136</xdr:row>
      <xdr:rowOff>97311</xdr:rowOff>
    </xdr:from>
    <xdr:to>
      <xdr:col>17</xdr:col>
      <xdr:colOff>12428</xdr:colOff>
      <xdr:row>138</xdr:row>
      <xdr:rowOff>95631</xdr:rowOff>
    </xdr:to>
    <xdr:sp macro="" textlink="">
      <xdr:nvSpPr>
        <xdr:cNvPr id="43" name="Isosceles Triangle 42">
          <a:extLst>
            <a:ext uri="{FF2B5EF4-FFF2-40B4-BE49-F238E27FC236}">
              <a16:creationId xmlns:a16="http://schemas.microsoft.com/office/drawing/2014/main" id="{00000000-0008-0000-0000-00002B000000}"/>
            </a:ext>
          </a:extLst>
        </xdr:cNvPr>
        <xdr:cNvSpPr/>
      </xdr:nvSpPr>
      <xdr:spPr>
        <a:xfrm rot="16200000">
          <a:off x="2581608" y="14777160"/>
          <a:ext cx="379320" cy="555404"/>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6</xdr:col>
      <xdr:colOff>17561</xdr:colOff>
      <xdr:row>73</xdr:row>
      <xdr:rowOff>3174</xdr:rowOff>
    </xdr:from>
    <xdr:to>
      <xdr:col>9</xdr:col>
      <xdr:colOff>152033</xdr:colOff>
      <xdr:row>74</xdr:row>
      <xdr:rowOff>0</xdr:rowOff>
    </xdr:to>
    <xdr:sp macro="" textlink="">
      <xdr:nvSpPr>
        <xdr:cNvPr id="47" name="Isosceles Triangle 46">
          <a:extLst>
            <a:ext uri="{FF2B5EF4-FFF2-40B4-BE49-F238E27FC236}">
              <a16:creationId xmlns:a16="http://schemas.microsoft.com/office/drawing/2014/main" id="{00000000-0008-0000-0000-00002F000000}"/>
            </a:ext>
          </a:extLst>
        </xdr:cNvPr>
        <xdr:cNvSpPr/>
      </xdr:nvSpPr>
      <xdr:spPr>
        <a:xfrm rot="10800000">
          <a:off x="1033561" y="11043707"/>
          <a:ext cx="667872" cy="183093"/>
        </a:xfrm>
        <a:prstGeom prst="triangle">
          <a:avLst/>
        </a:prstGeom>
        <a:solidFill>
          <a:schemeClr val="accent3">
            <a:lumMod val="75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51</xdr:col>
      <xdr:colOff>303</xdr:colOff>
      <xdr:row>67</xdr:row>
      <xdr:rowOff>7100</xdr:rowOff>
    </xdr:from>
    <xdr:to>
      <xdr:col>54</xdr:col>
      <xdr:colOff>4</xdr:colOff>
      <xdr:row>69</xdr:row>
      <xdr:rowOff>26313</xdr:rowOff>
    </xdr:to>
    <xdr:sp macro="" textlink="">
      <xdr:nvSpPr>
        <xdr:cNvPr id="48" name="Isosceles Triangle 47">
          <a:extLst>
            <a:ext uri="{FF2B5EF4-FFF2-40B4-BE49-F238E27FC236}">
              <a16:creationId xmlns:a16="http://schemas.microsoft.com/office/drawing/2014/main" id="{00000000-0008-0000-0000-000030000000}"/>
            </a:ext>
          </a:extLst>
        </xdr:cNvPr>
        <xdr:cNvSpPr/>
      </xdr:nvSpPr>
      <xdr:spPr>
        <a:xfrm rot="16200000">
          <a:off x="9162562" y="7788136"/>
          <a:ext cx="389007" cy="537583"/>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13</xdr:col>
      <xdr:colOff>171950</xdr:colOff>
      <xdr:row>65</xdr:row>
      <xdr:rowOff>74333</xdr:rowOff>
    </xdr:from>
    <xdr:to>
      <xdr:col>17</xdr:col>
      <xdr:colOff>2902</xdr:colOff>
      <xdr:row>67</xdr:row>
      <xdr:rowOff>94878</xdr:rowOff>
    </xdr:to>
    <xdr:sp macro="" textlink="">
      <xdr:nvSpPr>
        <xdr:cNvPr id="49" name="Isosceles Triangle 48">
          <a:extLst>
            <a:ext uri="{FF2B5EF4-FFF2-40B4-BE49-F238E27FC236}">
              <a16:creationId xmlns:a16="http://schemas.microsoft.com/office/drawing/2014/main" id="{00000000-0008-0000-0000-000031000000}"/>
            </a:ext>
          </a:extLst>
        </xdr:cNvPr>
        <xdr:cNvSpPr/>
      </xdr:nvSpPr>
      <xdr:spPr>
        <a:xfrm rot="16200000">
          <a:off x="2502853" y="9054897"/>
          <a:ext cx="401545" cy="542152"/>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32</xdr:col>
      <xdr:colOff>26632</xdr:colOff>
      <xdr:row>59</xdr:row>
      <xdr:rowOff>0</xdr:rowOff>
    </xdr:from>
    <xdr:to>
      <xdr:col>35</xdr:col>
      <xdr:colOff>161105</xdr:colOff>
      <xdr:row>59</xdr:row>
      <xdr:rowOff>238274</xdr:rowOff>
    </xdr:to>
    <xdr:sp macro="" textlink="">
      <xdr:nvSpPr>
        <xdr:cNvPr id="44" name="Isosceles Triangle 43">
          <a:extLst>
            <a:ext uri="{FF2B5EF4-FFF2-40B4-BE49-F238E27FC236}">
              <a16:creationId xmlns:a16="http://schemas.microsoft.com/office/drawing/2014/main" id="{00000000-0008-0000-0000-00002C000000}"/>
            </a:ext>
          </a:extLst>
        </xdr:cNvPr>
        <xdr:cNvSpPr/>
      </xdr:nvSpPr>
      <xdr:spPr>
        <a:xfrm rot="10800000">
          <a:off x="5829555" y="7187712"/>
          <a:ext cx="683992" cy="238274"/>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editAs="oneCell">
    <xdr:from>
      <xdr:col>2</xdr:col>
      <xdr:colOff>152749</xdr:colOff>
      <xdr:row>176</xdr:row>
      <xdr:rowOff>108631</xdr:rowOff>
    </xdr:from>
    <xdr:to>
      <xdr:col>10</xdr:col>
      <xdr:colOff>49493</xdr:colOff>
      <xdr:row>181</xdr:row>
      <xdr:rowOff>35328</xdr:rowOff>
    </xdr:to>
    <xdr:pic>
      <xdr:nvPicPr>
        <xdr:cNvPr id="45" name="Picture 44">
          <a:extLst>
            <a:ext uri="{FF2B5EF4-FFF2-40B4-BE49-F238E27FC236}">
              <a16:creationId xmlns:a16="http://schemas.microsoft.com/office/drawing/2014/main" id="{EC8FC02C-3150-4385-8A23-38886030E5CC}"/>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55308" y="37312160"/>
          <a:ext cx="1327922" cy="823170"/>
        </a:xfrm>
        <a:prstGeom prst="rect">
          <a:avLst/>
        </a:prstGeom>
        <a:noFill/>
      </xdr:spPr>
    </xdr:pic>
    <xdr:clientData/>
  </xdr:twoCellAnchor>
  <xdr:twoCellAnchor>
    <xdr:from>
      <xdr:col>6</xdr:col>
      <xdr:colOff>17561</xdr:colOff>
      <xdr:row>84</xdr:row>
      <xdr:rowOff>3174</xdr:rowOff>
    </xdr:from>
    <xdr:to>
      <xdr:col>9</xdr:col>
      <xdr:colOff>152033</xdr:colOff>
      <xdr:row>85</xdr:row>
      <xdr:rowOff>0</xdr:rowOff>
    </xdr:to>
    <xdr:sp macro="" textlink="">
      <xdr:nvSpPr>
        <xdr:cNvPr id="50" name="Isosceles Triangle 49">
          <a:extLst>
            <a:ext uri="{FF2B5EF4-FFF2-40B4-BE49-F238E27FC236}">
              <a16:creationId xmlns:a16="http://schemas.microsoft.com/office/drawing/2014/main" id="{DBE3EF68-2DA0-4222-B7CA-FB23480AC7C6}"/>
            </a:ext>
          </a:extLst>
        </xdr:cNvPr>
        <xdr:cNvSpPr/>
      </xdr:nvSpPr>
      <xdr:spPr>
        <a:xfrm rot="10800000">
          <a:off x="1037296" y="9550586"/>
          <a:ext cx="672355" cy="176120"/>
        </a:xfrm>
        <a:prstGeom prst="triangle">
          <a:avLst/>
        </a:prstGeom>
        <a:solidFill>
          <a:schemeClr val="accent3">
            <a:lumMod val="75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51</xdr:col>
      <xdr:colOff>303</xdr:colOff>
      <xdr:row>78</xdr:row>
      <xdr:rowOff>179668</xdr:rowOff>
    </xdr:from>
    <xdr:to>
      <xdr:col>54</xdr:col>
      <xdr:colOff>4</xdr:colOff>
      <xdr:row>81</xdr:row>
      <xdr:rowOff>17906</xdr:rowOff>
    </xdr:to>
    <xdr:sp macro="" textlink="">
      <xdr:nvSpPr>
        <xdr:cNvPr id="52" name="Isosceles Triangle 51">
          <a:extLst>
            <a:ext uri="{FF2B5EF4-FFF2-40B4-BE49-F238E27FC236}">
              <a16:creationId xmlns:a16="http://schemas.microsoft.com/office/drawing/2014/main" id="{DBFF3061-FB89-49EA-8DAD-8D4CF98CB5D6}"/>
            </a:ext>
          </a:extLst>
        </xdr:cNvPr>
        <xdr:cNvSpPr/>
      </xdr:nvSpPr>
      <xdr:spPr>
        <a:xfrm rot="16200000">
          <a:off x="9248847" y="16353349"/>
          <a:ext cx="390688" cy="542626"/>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14</xdr:col>
      <xdr:colOff>4049</xdr:colOff>
      <xdr:row>78</xdr:row>
      <xdr:rowOff>22848</xdr:rowOff>
    </xdr:from>
    <xdr:to>
      <xdr:col>17</xdr:col>
      <xdr:colOff>7945</xdr:colOff>
      <xdr:row>80</xdr:row>
      <xdr:rowOff>49743</xdr:rowOff>
    </xdr:to>
    <xdr:sp macro="" textlink="">
      <xdr:nvSpPr>
        <xdr:cNvPr id="53" name="Isosceles Triangle 52">
          <a:extLst>
            <a:ext uri="{FF2B5EF4-FFF2-40B4-BE49-F238E27FC236}">
              <a16:creationId xmlns:a16="http://schemas.microsoft.com/office/drawing/2014/main" id="{55AE03AC-8BF7-4168-97BA-29720E57D24B}"/>
            </a:ext>
          </a:extLst>
        </xdr:cNvPr>
        <xdr:cNvSpPr/>
      </xdr:nvSpPr>
      <xdr:spPr>
        <a:xfrm rot="16200000">
          <a:off x="2530682" y="10853627"/>
          <a:ext cx="396689" cy="541779"/>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59</xdr:col>
      <xdr:colOff>91474</xdr:colOff>
      <xdr:row>0</xdr:row>
      <xdr:rowOff>77611</xdr:rowOff>
    </xdr:from>
    <xdr:to>
      <xdr:col>66</xdr:col>
      <xdr:colOff>126088</xdr:colOff>
      <xdr:row>1</xdr:row>
      <xdr:rowOff>417177</xdr:rowOff>
    </xdr:to>
    <xdr:sp macro="" textlink="">
      <xdr:nvSpPr>
        <xdr:cNvPr id="46" name="Rectangle 1">
          <a:hlinkClick xmlns:r="http://schemas.openxmlformats.org/officeDocument/2006/relationships" r:id="rId3"/>
          <a:extLst>
            <a:ext uri="{FF2B5EF4-FFF2-40B4-BE49-F238E27FC236}">
              <a16:creationId xmlns:a16="http://schemas.microsoft.com/office/drawing/2014/main" id="{08A70DF7-5161-440C-849C-3CD9E557A578}"/>
            </a:ext>
          </a:extLst>
        </xdr:cNvPr>
        <xdr:cNvSpPr/>
      </xdr:nvSpPr>
      <xdr:spPr>
        <a:xfrm>
          <a:off x="10456085" y="77611"/>
          <a:ext cx="1269336" cy="551233"/>
        </a:xfrm>
        <a:prstGeom prst="roundRect">
          <a:avLst/>
        </a:prstGeom>
        <a:solidFill>
          <a:schemeClr val="accent3">
            <a:lumMod val="7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200" b="1" u="none" baseline="0">
              <a:solidFill>
                <a:schemeClr val="bg1"/>
              </a:solidFill>
              <a:effectLst/>
              <a:latin typeface="+mn-lt"/>
              <a:ea typeface="+mn-ea"/>
              <a:cs typeface="+mn-cs"/>
            </a:rPr>
            <a:t>CLICK AQUÍ PARA INICIAR</a:t>
          </a:r>
        </a:p>
      </xdr:txBody>
    </xdr:sp>
    <xdr:clientData fPrintsWithSheet="0"/>
  </xdr:twoCellAnchor>
  <xdr:oneCellAnchor>
    <xdr:from>
      <xdr:col>66</xdr:col>
      <xdr:colOff>138013</xdr:colOff>
      <xdr:row>0</xdr:row>
      <xdr:rowOff>68124</xdr:rowOff>
    </xdr:from>
    <xdr:ext cx="364434" cy="533451"/>
    <xdr:sp macro="" textlink="">
      <xdr:nvSpPr>
        <xdr:cNvPr id="54" name="Rectangle 1">
          <a:hlinkClick xmlns:r="http://schemas.openxmlformats.org/officeDocument/2006/relationships" r:id="rId3"/>
          <a:extLst>
            <a:ext uri="{FF2B5EF4-FFF2-40B4-BE49-F238E27FC236}">
              <a16:creationId xmlns:a16="http://schemas.microsoft.com/office/drawing/2014/main" id="{2BC05C0C-D7B9-4EE3-AAD9-D4BF7E8D3213}"/>
            </a:ext>
          </a:extLst>
        </xdr:cNvPr>
        <xdr:cNvSpPr/>
      </xdr:nvSpPr>
      <xdr:spPr>
        <a:xfrm>
          <a:off x="11737346" y="68124"/>
          <a:ext cx="364434" cy="533451"/>
        </a:xfrm>
        <a:prstGeom prst="roundRect">
          <a:avLst/>
        </a:prstGeom>
        <a:solidFill>
          <a:schemeClr val="accent3">
            <a:lumMod val="7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&gt;</a:t>
          </a:r>
        </a:p>
      </xdr:txBody>
    </xdr:sp>
    <xdr:clientData fPrintsWithSheet="0"/>
  </xdr:oneCellAnchor>
  <xdr:twoCellAnchor>
    <xdr:from>
      <xdr:col>30</xdr:col>
      <xdr:colOff>85223</xdr:colOff>
      <xdr:row>21</xdr:row>
      <xdr:rowOff>5013</xdr:rowOff>
    </xdr:from>
    <xdr:to>
      <xdr:col>30</xdr:col>
      <xdr:colOff>86519</xdr:colOff>
      <xdr:row>22</xdr:row>
      <xdr:rowOff>3134</xdr:rowOff>
    </xdr:to>
    <xdr:cxnSp macro="">
      <xdr:nvCxnSpPr>
        <xdr:cNvPr id="5" name="Straight Arrow Connector 4">
          <a:extLst>
            <a:ext uri="{FF2B5EF4-FFF2-40B4-BE49-F238E27FC236}">
              <a16:creationId xmlns:a16="http://schemas.microsoft.com/office/drawing/2014/main" id="{9CD584B8-9B28-49F3-B966-69B907773082}"/>
            </a:ext>
          </a:extLst>
        </xdr:cNvPr>
        <xdr:cNvCxnSpPr/>
      </xdr:nvCxnSpPr>
      <xdr:spPr>
        <a:xfrm>
          <a:off x="5444289" y="5444289"/>
          <a:ext cx="1296" cy="178595"/>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30</xdr:col>
      <xdr:colOff>95250</xdr:colOff>
      <xdr:row>24</xdr:row>
      <xdr:rowOff>5014</xdr:rowOff>
    </xdr:from>
    <xdr:to>
      <xdr:col>30</xdr:col>
      <xdr:colOff>95250</xdr:colOff>
      <xdr:row>25</xdr:row>
      <xdr:rowOff>3133</xdr:rowOff>
    </xdr:to>
    <xdr:cxnSp macro="">
      <xdr:nvCxnSpPr>
        <xdr:cNvPr id="51" name="Straight Arrow Connector 50">
          <a:extLst>
            <a:ext uri="{FF2B5EF4-FFF2-40B4-BE49-F238E27FC236}">
              <a16:creationId xmlns:a16="http://schemas.microsoft.com/office/drawing/2014/main" id="{DC109B56-283B-4FF2-9D32-871B6C53BFF4}"/>
            </a:ext>
          </a:extLst>
        </xdr:cNvPr>
        <xdr:cNvCxnSpPr/>
      </xdr:nvCxnSpPr>
      <xdr:spPr>
        <a:xfrm>
          <a:off x="5454316" y="5985711"/>
          <a:ext cx="0" cy="178593"/>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30</xdr:col>
      <xdr:colOff>93412</xdr:colOff>
      <xdr:row>27</xdr:row>
      <xdr:rowOff>8189</xdr:rowOff>
    </xdr:from>
    <xdr:to>
      <xdr:col>30</xdr:col>
      <xdr:colOff>93412</xdr:colOff>
      <xdr:row>28</xdr:row>
      <xdr:rowOff>3133</xdr:rowOff>
    </xdr:to>
    <xdr:cxnSp macro="">
      <xdr:nvCxnSpPr>
        <xdr:cNvPr id="55" name="Straight Arrow Connector 54">
          <a:extLst>
            <a:ext uri="{FF2B5EF4-FFF2-40B4-BE49-F238E27FC236}">
              <a16:creationId xmlns:a16="http://schemas.microsoft.com/office/drawing/2014/main" id="{FB8F72D6-0794-4E7E-8C1B-F2ECB4CEE6AD}"/>
            </a:ext>
          </a:extLst>
        </xdr:cNvPr>
        <xdr:cNvCxnSpPr/>
      </xdr:nvCxnSpPr>
      <xdr:spPr>
        <a:xfrm>
          <a:off x="5452478" y="6530307"/>
          <a:ext cx="0" cy="175418"/>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30</xdr:col>
      <xdr:colOff>93412</xdr:colOff>
      <xdr:row>30</xdr:row>
      <xdr:rowOff>11364</xdr:rowOff>
    </xdr:from>
    <xdr:to>
      <xdr:col>30</xdr:col>
      <xdr:colOff>93412</xdr:colOff>
      <xdr:row>31</xdr:row>
      <xdr:rowOff>3133</xdr:rowOff>
    </xdr:to>
    <xdr:cxnSp macro="">
      <xdr:nvCxnSpPr>
        <xdr:cNvPr id="56" name="Straight Arrow Connector 55">
          <a:extLst>
            <a:ext uri="{FF2B5EF4-FFF2-40B4-BE49-F238E27FC236}">
              <a16:creationId xmlns:a16="http://schemas.microsoft.com/office/drawing/2014/main" id="{941F11AD-50FA-4BD9-B6DA-1945FDDF841D}"/>
            </a:ext>
          </a:extLst>
        </xdr:cNvPr>
        <xdr:cNvCxnSpPr/>
      </xdr:nvCxnSpPr>
      <xdr:spPr>
        <a:xfrm>
          <a:off x="5452478" y="7074903"/>
          <a:ext cx="0" cy="172243"/>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30</xdr:col>
      <xdr:colOff>95249</xdr:colOff>
      <xdr:row>33</xdr:row>
      <xdr:rowOff>6349</xdr:rowOff>
    </xdr:from>
    <xdr:to>
      <xdr:col>30</xdr:col>
      <xdr:colOff>95249</xdr:colOff>
      <xdr:row>33</xdr:row>
      <xdr:rowOff>178592</xdr:rowOff>
    </xdr:to>
    <xdr:cxnSp macro="">
      <xdr:nvCxnSpPr>
        <xdr:cNvPr id="57" name="Straight Arrow Connector 56">
          <a:extLst>
            <a:ext uri="{FF2B5EF4-FFF2-40B4-BE49-F238E27FC236}">
              <a16:creationId xmlns:a16="http://schemas.microsoft.com/office/drawing/2014/main" id="{CC7F1C06-62FF-412C-BC4F-A9581D4A379C}"/>
            </a:ext>
          </a:extLst>
        </xdr:cNvPr>
        <xdr:cNvCxnSpPr/>
      </xdr:nvCxnSpPr>
      <xdr:spPr>
        <a:xfrm>
          <a:off x="5454315" y="7611310"/>
          <a:ext cx="0" cy="172243"/>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30</xdr:col>
      <xdr:colOff>93411</xdr:colOff>
      <xdr:row>36</xdr:row>
      <xdr:rowOff>6350</xdr:rowOff>
    </xdr:from>
    <xdr:to>
      <xdr:col>30</xdr:col>
      <xdr:colOff>93411</xdr:colOff>
      <xdr:row>36</xdr:row>
      <xdr:rowOff>178593</xdr:rowOff>
    </xdr:to>
    <xdr:cxnSp macro="">
      <xdr:nvCxnSpPr>
        <xdr:cNvPr id="58" name="Straight Arrow Connector 57">
          <a:extLst>
            <a:ext uri="{FF2B5EF4-FFF2-40B4-BE49-F238E27FC236}">
              <a16:creationId xmlns:a16="http://schemas.microsoft.com/office/drawing/2014/main" id="{0AFBB104-C7F5-4FEC-A1F7-EB10250CB99B}"/>
            </a:ext>
          </a:extLst>
        </xdr:cNvPr>
        <xdr:cNvCxnSpPr/>
      </xdr:nvCxnSpPr>
      <xdr:spPr>
        <a:xfrm>
          <a:off x="5452477" y="8152732"/>
          <a:ext cx="0" cy="172243"/>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30</xdr:col>
      <xdr:colOff>103438</xdr:colOff>
      <xdr:row>39</xdr:row>
      <xdr:rowOff>5012</xdr:rowOff>
    </xdr:from>
    <xdr:to>
      <xdr:col>30</xdr:col>
      <xdr:colOff>103438</xdr:colOff>
      <xdr:row>40</xdr:row>
      <xdr:rowOff>3132</xdr:rowOff>
    </xdr:to>
    <xdr:cxnSp macro="">
      <xdr:nvCxnSpPr>
        <xdr:cNvPr id="59" name="Straight Arrow Connector 58">
          <a:extLst>
            <a:ext uri="{FF2B5EF4-FFF2-40B4-BE49-F238E27FC236}">
              <a16:creationId xmlns:a16="http://schemas.microsoft.com/office/drawing/2014/main" id="{AF4D1259-17A1-4A7F-9708-B73909C9CED2}"/>
            </a:ext>
          </a:extLst>
        </xdr:cNvPr>
        <xdr:cNvCxnSpPr/>
      </xdr:nvCxnSpPr>
      <xdr:spPr>
        <a:xfrm>
          <a:off x="5462504" y="8692815"/>
          <a:ext cx="0" cy="178593"/>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21</xdr:col>
      <xdr:colOff>0</xdr:colOff>
      <xdr:row>19</xdr:row>
      <xdr:rowOff>180537</xdr:rowOff>
    </xdr:from>
    <xdr:to>
      <xdr:col>22</xdr:col>
      <xdr:colOff>12480</xdr:colOff>
      <xdr:row>41</xdr:row>
      <xdr:rowOff>9744</xdr:rowOff>
    </xdr:to>
    <xdr:grpSp>
      <xdr:nvGrpSpPr>
        <xdr:cNvPr id="76" name="Group 75">
          <a:extLst>
            <a:ext uri="{FF2B5EF4-FFF2-40B4-BE49-F238E27FC236}">
              <a16:creationId xmlns:a16="http://schemas.microsoft.com/office/drawing/2014/main" id="{9EBD59DD-1B2D-43EA-A543-3926678A9787}"/>
            </a:ext>
          </a:extLst>
        </xdr:cNvPr>
        <xdr:cNvGrpSpPr/>
      </xdr:nvGrpSpPr>
      <xdr:grpSpPr>
        <a:xfrm>
          <a:off x="3552825" y="5200212"/>
          <a:ext cx="183930" cy="3810657"/>
          <a:chOff x="3768587" y="5257776"/>
          <a:chExt cx="194697" cy="3837990"/>
        </a:xfrm>
      </xdr:grpSpPr>
      <xdr:cxnSp macro="">
        <xdr:nvCxnSpPr>
          <xdr:cNvPr id="60" name="Straight Arrow Connector 59">
            <a:extLst>
              <a:ext uri="{FF2B5EF4-FFF2-40B4-BE49-F238E27FC236}">
                <a16:creationId xmlns:a16="http://schemas.microsoft.com/office/drawing/2014/main" id="{82391B4F-681B-4F0C-84F6-FA4AB664B60B}"/>
              </a:ext>
            </a:extLst>
          </xdr:cNvPr>
          <xdr:cNvCxnSpPr/>
        </xdr:nvCxnSpPr>
        <xdr:spPr>
          <a:xfrm flipV="1">
            <a:off x="3775156" y="5257776"/>
            <a:ext cx="175648" cy="3175"/>
          </a:xfrm>
          <a:prstGeom prst="straightConnector1">
            <a:avLst/>
          </a:prstGeom>
          <a:ln>
            <a:solidFill>
              <a:schemeClr val="bg1">
                <a:lumMod val="50000"/>
              </a:schemeClr>
            </a:solidFill>
            <a:tailEnd type="triangle" w="lg" len="med"/>
          </a:ln>
          <a:effectLst/>
        </xdr:spPr>
        <xdr:style>
          <a:lnRef idx="2">
            <a:schemeClr val="accent1"/>
          </a:lnRef>
          <a:fillRef idx="0">
            <a:schemeClr val="accent1"/>
          </a:fillRef>
          <a:effectRef idx="1">
            <a:schemeClr val="accent1"/>
          </a:effectRef>
          <a:fontRef idx="minor">
            <a:schemeClr val="tx1"/>
          </a:fontRef>
        </xdr:style>
      </xdr:cxnSp>
      <xdr:cxnSp macro="">
        <xdr:nvCxnSpPr>
          <xdr:cNvPr id="62" name="Straight Arrow Connector 61">
            <a:extLst>
              <a:ext uri="{FF2B5EF4-FFF2-40B4-BE49-F238E27FC236}">
                <a16:creationId xmlns:a16="http://schemas.microsoft.com/office/drawing/2014/main" id="{9A8478D3-658C-47C9-ADAF-CD8BC7638762}"/>
              </a:ext>
            </a:extLst>
          </xdr:cNvPr>
          <xdr:cNvCxnSpPr/>
        </xdr:nvCxnSpPr>
        <xdr:spPr>
          <a:xfrm flipV="1">
            <a:off x="3778331" y="9095766"/>
            <a:ext cx="172473" cy="0"/>
          </a:xfrm>
          <a:prstGeom prst="straightConnector1">
            <a:avLst/>
          </a:prstGeom>
          <a:ln>
            <a:solidFill>
              <a:schemeClr val="bg1">
                <a:lumMod val="50000"/>
              </a:schemeClr>
            </a:solidFill>
            <a:tailEnd type="triangle" w="lg" len="med"/>
          </a:ln>
          <a:effectLst/>
        </xdr:spPr>
        <xdr:style>
          <a:lnRef idx="2">
            <a:schemeClr val="accent1"/>
          </a:lnRef>
          <a:fillRef idx="0">
            <a:schemeClr val="accent1"/>
          </a:fillRef>
          <a:effectRef idx="1">
            <a:schemeClr val="accent1"/>
          </a:effectRef>
          <a:fontRef idx="minor">
            <a:schemeClr val="tx1"/>
          </a:fontRef>
        </xdr:style>
      </xdr:cxnSp>
      <xdr:cxnSp macro="">
        <xdr:nvCxnSpPr>
          <xdr:cNvPr id="63" name="Straight Arrow Connector 62">
            <a:extLst>
              <a:ext uri="{FF2B5EF4-FFF2-40B4-BE49-F238E27FC236}">
                <a16:creationId xmlns:a16="http://schemas.microsoft.com/office/drawing/2014/main" id="{26FF7694-456C-4BC6-9F47-2119380676C2}"/>
              </a:ext>
            </a:extLst>
          </xdr:cNvPr>
          <xdr:cNvCxnSpPr/>
        </xdr:nvCxnSpPr>
        <xdr:spPr>
          <a:xfrm>
            <a:off x="3778550" y="5257776"/>
            <a:ext cx="9744" cy="3828246"/>
          </a:xfrm>
          <a:prstGeom prst="straightConnector1">
            <a:avLst/>
          </a:prstGeom>
          <a:ln>
            <a:solidFill>
              <a:schemeClr val="bg1">
                <a:lumMod val="50000"/>
              </a:schemeClr>
            </a:solidFill>
            <a:headEnd type="none" w="med" len="med"/>
            <a:tailEnd type="none" w="med" len="med"/>
          </a:ln>
          <a:effectLst/>
        </xdr:spPr>
        <xdr:style>
          <a:lnRef idx="2">
            <a:schemeClr val="accent1"/>
          </a:lnRef>
          <a:fillRef idx="0">
            <a:schemeClr val="accent1"/>
          </a:fillRef>
          <a:effectRef idx="1">
            <a:schemeClr val="accent1"/>
          </a:effectRef>
          <a:fontRef idx="minor">
            <a:schemeClr val="tx1"/>
          </a:fontRef>
        </xdr:style>
      </xdr:cxnSp>
      <xdr:cxnSp macro="">
        <xdr:nvCxnSpPr>
          <xdr:cNvPr id="68" name="Straight Arrow Connector 67">
            <a:extLst>
              <a:ext uri="{FF2B5EF4-FFF2-40B4-BE49-F238E27FC236}">
                <a16:creationId xmlns:a16="http://schemas.microsoft.com/office/drawing/2014/main" id="{E57414A8-1652-46DE-9D1B-A5A84EC15C71}"/>
              </a:ext>
            </a:extLst>
          </xdr:cNvPr>
          <xdr:cNvCxnSpPr/>
        </xdr:nvCxnSpPr>
        <xdr:spPr>
          <a:xfrm flipV="1">
            <a:off x="3768587" y="5812677"/>
            <a:ext cx="183712" cy="0"/>
          </a:xfrm>
          <a:prstGeom prst="straightConnector1">
            <a:avLst/>
          </a:prstGeom>
          <a:ln>
            <a:solidFill>
              <a:schemeClr val="bg1">
                <a:lumMod val="50000"/>
              </a:schemeClr>
            </a:solidFill>
            <a:tailEnd type="triangle" w="lg" len="med"/>
          </a:ln>
          <a:effectLst/>
        </xdr:spPr>
        <xdr:style>
          <a:lnRef idx="2">
            <a:schemeClr val="accent1"/>
          </a:lnRef>
          <a:fillRef idx="0">
            <a:schemeClr val="accent1"/>
          </a:fillRef>
          <a:effectRef idx="1">
            <a:schemeClr val="accent1"/>
          </a:effectRef>
          <a:fontRef idx="minor">
            <a:schemeClr val="tx1"/>
          </a:fontRef>
        </xdr:style>
      </xdr:cxnSp>
      <xdr:cxnSp macro="">
        <xdr:nvCxnSpPr>
          <xdr:cNvPr id="69" name="Straight Arrow Connector 68">
            <a:extLst>
              <a:ext uri="{FF2B5EF4-FFF2-40B4-BE49-F238E27FC236}">
                <a16:creationId xmlns:a16="http://schemas.microsoft.com/office/drawing/2014/main" id="{03C497A8-A7A4-447A-9D37-DC2B1D7DCD15}"/>
              </a:ext>
            </a:extLst>
          </xdr:cNvPr>
          <xdr:cNvCxnSpPr/>
        </xdr:nvCxnSpPr>
        <xdr:spPr>
          <a:xfrm flipV="1">
            <a:off x="3778330" y="6355717"/>
            <a:ext cx="175648" cy="0"/>
          </a:xfrm>
          <a:prstGeom prst="straightConnector1">
            <a:avLst/>
          </a:prstGeom>
          <a:ln>
            <a:solidFill>
              <a:schemeClr val="bg1">
                <a:lumMod val="50000"/>
              </a:schemeClr>
            </a:solidFill>
            <a:tailEnd type="triangle" w="lg" len="med"/>
          </a:ln>
          <a:effectLst/>
        </xdr:spPr>
        <xdr:style>
          <a:lnRef idx="2">
            <a:schemeClr val="accent1"/>
          </a:lnRef>
          <a:fillRef idx="0">
            <a:schemeClr val="accent1"/>
          </a:fillRef>
          <a:effectRef idx="1">
            <a:schemeClr val="accent1"/>
          </a:effectRef>
          <a:fontRef idx="minor">
            <a:schemeClr val="tx1"/>
          </a:fontRef>
        </xdr:style>
      </xdr:cxnSp>
      <xdr:cxnSp macro="">
        <xdr:nvCxnSpPr>
          <xdr:cNvPr id="71" name="Straight Arrow Connector 70">
            <a:extLst>
              <a:ext uri="{FF2B5EF4-FFF2-40B4-BE49-F238E27FC236}">
                <a16:creationId xmlns:a16="http://schemas.microsoft.com/office/drawing/2014/main" id="{05F29FCB-9ECA-4F27-95DD-899DB94D22FC}"/>
              </a:ext>
            </a:extLst>
          </xdr:cNvPr>
          <xdr:cNvCxnSpPr/>
        </xdr:nvCxnSpPr>
        <xdr:spPr>
          <a:xfrm flipV="1">
            <a:off x="3778330" y="6909160"/>
            <a:ext cx="175648" cy="0"/>
          </a:xfrm>
          <a:prstGeom prst="straightConnector1">
            <a:avLst/>
          </a:prstGeom>
          <a:ln>
            <a:solidFill>
              <a:schemeClr val="bg1">
                <a:lumMod val="50000"/>
              </a:schemeClr>
            </a:solidFill>
            <a:tailEnd type="triangle" w="lg" len="med"/>
          </a:ln>
          <a:effectLst/>
        </xdr:spPr>
        <xdr:style>
          <a:lnRef idx="2">
            <a:schemeClr val="accent1"/>
          </a:lnRef>
          <a:fillRef idx="0">
            <a:schemeClr val="accent1"/>
          </a:fillRef>
          <a:effectRef idx="1">
            <a:schemeClr val="accent1"/>
          </a:effectRef>
          <a:fontRef idx="minor">
            <a:schemeClr val="tx1"/>
          </a:fontRef>
        </xdr:style>
      </xdr:cxnSp>
      <xdr:cxnSp macro="">
        <xdr:nvCxnSpPr>
          <xdr:cNvPr id="72" name="Straight Arrow Connector 71">
            <a:extLst>
              <a:ext uri="{FF2B5EF4-FFF2-40B4-BE49-F238E27FC236}">
                <a16:creationId xmlns:a16="http://schemas.microsoft.com/office/drawing/2014/main" id="{8F52D42A-0914-4050-AFA5-1AA7B67C8D89}"/>
              </a:ext>
            </a:extLst>
          </xdr:cNvPr>
          <xdr:cNvCxnSpPr/>
        </xdr:nvCxnSpPr>
        <xdr:spPr>
          <a:xfrm flipV="1">
            <a:off x="3778330" y="7456034"/>
            <a:ext cx="175648" cy="0"/>
          </a:xfrm>
          <a:prstGeom prst="straightConnector1">
            <a:avLst/>
          </a:prstGeom>
          <a:ln>
            <a:solidFill>
              <a:schemeClr val="bg1">
                <a:lumMod val="50000"/>
              </a:schemeClr>
            </a:solidFill>
            <a:tailEnd type="triangle" w="lg" len="med"/>
          </a:ln>
          <a:effectLst/>
        </xdr:spPr>
        <xdr:style>
          <a:lnRef idx="2">
            <a:schemeClr val="accent1"/>
          </a:lnRef>
          <a:fillRef idx="0">
            <a:schemeClr val="accent1"/>
          </a:fillRef>
          <a:effectRef idx="1">
            <a:schemeClr val="accent1"/>
          </a:effectRef>
          <a:fontRef idx="minor">
            <a:schemeClr val="tx1"/>
          </a:fontRef>
        </xdr:style>
      </xdr:cxnSp>
      <xdr:cxnSp macro="">
        <xdr:nvCxnSpPr>
          <xdr:cNvPr id="73" name="Straight Arrow Connector 72">
            <a:extLst>
              <a:ext uri="{FF2B5EF4-FFF2-40B4-BE49-F238E27FC236}">
                <a16:creationId xmlns:a16="http://schemas.microsoft.com/office/drawing/2014/main" id="{EFA08CC5-650F-46E0-931D-9D59EF62065E}"/>
              </a:ext>
            </a:extLst>
          </xdr:cNvPr>
          <xdr:cNvCxnSpPr/>
        </xdr:nvCxnSpPr>
        <xdr:spPr>
          <a:xfrm flipV="1">
            <a:off x="3775155" y="7999514"/>
            <a:ext cx="178823" cy="0"/>
          </a:xfrm>
          <a:prstGeom prst="straightConnector1">
            <a:avLst/>
          </a:prstGeom>
          <a:ln>
            <a:solidFill>
              <a:schemeClr val="bg1">
                <a:lumMod val="50000"/>
              </a:schemeClr>
            </a:solidFill>
            <a:tailEnd type="triangle" w="lg" len="med"/>
          </a:ln>
          <a:effectLst/>
        </xdr:spPr>
        <xdr:style>
          <a:lnRef idx="2">
            <a:schemeClr val="accent1"/>
          </a:lnRef>
          <a:fillRef idx="0">
            <a:schemeClr val="accent1"/>
          </a:fillRef>
          <a:effectRef idx="1">
            <a:schemeClr val="accent1"/>
          </a:effectRef>
          <a:fontRef idx="minor">
            <a:schemeClr val="tx1"/>
          </a:fontRef>
        </xdr:style>
      </xdr:cxnSp>
      <xdr:cxnSp macro="">
        <xdr:nvCxnSpPr>
          <xdr:cNvPr id="74" name="Straight Arrow Connector 73">
            <a:extLst>
              <a:ext uri="{FF2B5EF4-FFF2-40B4-BE49-F238E27FC236}">
                <a16:creationId xmlns:a16="http://schemas.microsoft.com/office/drawing/2014/main" id="{00404F05-2ACE-45E2-AC1F-830708A77F49}"/>
              </a:ext>
            </a:extLst>
          </xdr:cNvPr>
          <xdr:cNvCxnSpPr/>
        </xdr:nvCxnSpPr>
        <xdr:spPr>
          <a:xfrm flipV="1">
            <a:off x="3778111" y="8546608"/>
            <a:ext cx="185173" cy="0"/>
          </a:xfrm>
          <a:prstGeom prst="straightConnector1">
            <a:avLst/>
          </a:prstGeom>
          <a:ln>
            <a:solidFill>
              <a:schemeClr val="bg1">
                <a:lumMod val="50000"/>
              </a:schemeClr>
            </a:solidFill>
            <a:tailEnd type="triangle" w="lg" len="med"/>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109292</xdr:colOff>
      <xdr:row>15</xdr:row>
      <xdr:rowOff>106334</xdr:rowOff>
    </xdr:from>
    <xdr:to>
      <xdr:col>21</xdr:col>
      <xdr:colOff>95370</xdr:colOff>
      <xdr:row>17</xdr:row>
      <xdr:rowOff>203221</xdr:rowOff>
    </xdr:to>
    <xdr:sp macro="" textlink="">
      <xdr:nvSpPr>
        <xdr:cNvPr id="75" name="Speech Bubble: Rectangle with Corners Rounded 74">
          <a:extLst>
            <a:ext uri="{FF2B5EF4-FFF2-40B4-BE49-F238E27FC236}">
              <a16:creationId xmlns:a16="http://schemas.microsoft.com/office/drawing/2014/main" id="{33E1FF73-0DE8-486B-A85C-0D9F08614B30}"/>
            </a:ext>
          </a:extLst>
        </xdr:cNvPr>
        <xdr:cNvSpPr/>
      </xdr:nvSpPr>
      <xdr:spPr>
        <a:xfrm>
          <a:off x="233531" y="4280769"/>
          <a:ext cx="3630426" cy="577278"/>
        </a:xfrm>
        <a:prstGeom prst="wedgeRoundRectCallout">
          <a:avLst>
            <a:gd name="adj1" fmla="val 47011"/>
            <a:gd name="adj2" fmla="val 111228"/>
            <a:gd name="adj3" fmla="val 16667"/>
          </a:avLst>
        </a:prstGeom>
        <a:solidFill>
          <a:schemeClr val="accent3">
            <a:lumMod val="75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GB" sz="900" b="0" i="0">
              <a:solidFill>
                <a:schemeClr val="bg1"/>
              </a:solidFill>
            </a:rPr>
            <a:t>Los pasos de esta herramienta están muy interrelacionados.</a:t>
          </a:r>
        </a:p>
        <a:p>
          <a:pPr algn="ctr"/>
          <a:r>
            <a:rPr lang="en-GB" sz="900" b="0" i="0">
              <a:solidFill>
                <a:schemeClr val="bg1"/>
              </a:solidFill>
            </a:rPr>
            <a:t>Cada paso se describe en detalle en una hoja de trabajo separada.</a:t>
          </a:r>
        </a:p>
        <a:p>
          <a:pPr algn="ctr"/>
          <a:r>
            <a:rPr lang="en-GB" sz="900" b="0" i="0">
              <a:solidFill>
                <a:schemeClr val="bg1"/>
              </a:solidFill>
            </a:rPr>
            <a:t>Las interconexiones clave entre los pasos se destacan en cada hoja de trabajo.</a:t>
          </a:r>
        </a:p>
      </xdr:txBody>
    </xdr:sp>
    <xdr:clientData/>
  </xdr:twoCellAnchor>
  <xdr:twoCellAnchor>
    <xdr:from>
      <xdr:col>40</xdr:col>
      <xdr:colOff>173935</xdr:colOff>
      <xdr:row>19</xdr:row>
      <xdr:rowOff>167146</xdr:rowOff>
    </xdr:from>
    <xdr:to>
      <xdr:col>42</xdr:col>
      <xdr:colOff>1022</xdr:colOff>
      <xdr:row>40</xdr:row>
      <xdr:rowOff>172221</xdr:rowOff>
    </xdr:to>
    <xdr:grpSp>
      <xdr:nvGrpSpPr>
        <xdr:cNvPr id="77" name="Group 76">
          <a:extLst>
            <a:ext uri="{FF2B5EF4-FFF2-40B4-BE49-F238E27FC236}">
              <a16:creationId xmlns:a16="http://schemas.microsoft.com/office/drawing/2014/main" id="{DA6BA162-8421-49AA-9537-B2FA24449EB6}"/>
            </a:ext>
          </a:extLst>
        </xdr:cNvPr>
        <xdr:cNvGrpSpPr/>
      </xdr:nvGrpSpPr>
      <xdr:grpSpPr>
        <a:xfrm>
          <a:off x="6984310" y="5186821"/>
          <a:ext cx="169987" cy="3805550"/>
          <a:chOff x="3768587" y="5257776"/>
          <a:chExt cx="194697" cy="3837990"/>
        </a:xfrm>
      </xdr:grpSpPr>
      <xdr:cxnSp macro="">
        <xdr:nvCxnSpPr>
          <xdr:cNvPr id="78" name="Straight Arrow Connector 77">
            <a:extLst>
              <a:ext uri="{FF2B5EF4-FFF2-40B4-BE49-F238E27FC236}">
                <a16:creationId xmlns:a16="http://schemas.microsoft.com/office/drawing/2014/main" id="{60940367-D22B-4AF8-8FC7-2DB8CAFE4097}"/>
              </a:ext>
            </a:extLst>
          </xdr:cNvPr>
          <xdr:cNvCxnSpPr/>
        </xdr:nvCxnSpPr>
        <xdr:spPr>
          <a:xfrm flipV="1">
            <a:off x="3775156" y="5257776"/>
            <a:ext cx="175648" cy="3175"/>
          </a:xfrm>
          <a:prstGeom prst="straightConnector1">
            <a:avLst/>
          </a:prstGeom>
          <a:ln>
            <a:solidFill>
              <a:schemeClr val="bg1">
                <a:lumMod val="50000"/>
              </a:schemeClr>
            </a:solidFill>
            <a:tailEnd type="triangle" w="lg" len="med"/>
          </a:ln>
          <a:effectLst/>
        </xdr:spPr>
        <xdr:style>
          <a:lnRef idx="2">
            <a:schemeClr val="accent1"/>
          </a:lnRef>
          <a:fillRef idx="0">
            <a:schemeClr val="accent1"/>
          </a:fillRef>
          <a:effectRef idx="1">
            <a:schemeClr val="accent1"/>
          </a:effectRef>
          <a:fontRef idx="minor">
            <a:schemeClr val="tx1"/>
          </a:fontRef>
        </xdr:style>
      </xdr:cxnSp>
      <xdr:cxnSp macro="">
        <xdr:nvCxnSpPr>
          <xdr:cNvPr id="79" name="Straight Arrow Connector 78">
            <a:extLst>
              <a:ext uri="{FF2B5EF4-FFF2-40B4-BE49-F238E27FC236}">
                <a16:creationId xmlns:a16="http://schemas.microsoft.com/office/drawing/2014/main" id="{437E8B88-F977-4EB1-81D8-9C748893BB56}"/>
              </a:ext>
            </a:extLst>
          </xdr:cNvPr>
          <xdr:cNvCxnSpPr/>
        </xdr:nvCxnSpPr>
        <xdr:spPr>
          <a:xfrm flipV="1">
            <a:off x="3778331" y="9095766"/>
            <a:ext cx="172473" cy="0"/>
          </a:xfrm>
          <a:prstGeom prst="straightConnector1">
            <a:avLst/>
          </a:prstGeom>
          <a:ln>
            <a:solidFill>
              <a:schemeClr val="bg1">
                <a:lumMod val="50000"/>
              </a:schemeClr>
            </a:solidFill>
            <a:tailEnd type="triangle" w="lg" len="med"/>
          </a:ln>
          <a:effectLst/>
        </xdr:spPr>
        <xdr:style>
          <a:lnRef idx="2">
            <a:schemeClr val="accent1"/>
          </a:lnRef>
          <a:fillRef idx="0">
            <a:schemeClr val="accent1"/>
          </a:fillRef>
          <a:effectRef idx="1">
            <a:schemeClr val="accent1"/>
          </a:effectRef>
          <a:fontRef idx="minor">
            <a:schemeClr val="tx1"/>
          </a:fontRef>
        </xdr:style>
      </xdr:cxnSp>
      <xdr:cxnSp macro="">
        <xdr:nvCxnSpPr>
          <xdr:cNvPr id="80" name="Straight Arrow Connector 79">
            <a:extLst>
              <a:ext uri="{FF2B5EF4-FFF2-40B4-BE49-F238E27FC236}">
                <a16:creationId xmlns:a16="http://schemas.microsoft.com/office/drawing/2014/main" id="{836D60A2-E239-4312-872C-2A371AF98742}"/>
              </a:ext>
            </a:extLst>
          </xdr:cNvPr>
          <xdr:cNvCxnSpPr/>
        </xdr:nvCxnSpPr>
        <xdr:spPr>
          <a:xfrm>
            <a:off x="3778550" y="5257776"/>
            <a:ext cx="9744" cy="3828246"/>
          </a:xfrm>
          <a:prstGeom prst="straightConnector1">
            <a:avLst/>
          </a:prstGeom>
          <a:ln>
            <a:solidFill>
              <a:schemeClr val="bg1">
                <a:lumMod val="50000"/>
              </a:schemeClr>
            </a:solidFill>
            <a:headEnd type="none" w="med" len="med"/>
            <a:tailEnd type="none" w="med" len="med"/>
          </a:ln>
          <a:effectLst/>
        </xdr:spPr>
        <xdr:style>
          <a:lnRef idx="2">
            <a:schemeClr val="accent1"/>
          </a:lnRef>
          <a:fillRef idx="0">
            <a:schemeClr val="accent1"/>
          </a:fillRef>
          <a:effectRef idx="1">
            <a:schemeClr val="accent1"/>
          </a:effectRef>
          <a:fontRef idx="minor">
            <a:schemeClr val="tx1"/>
          </a:fontRef>
        </xdr:style>
      </xdr:cxnSp>
      <xdr:cxnSp macro="">
        <xdr:nvCxnSpPr>
          <xdr:cNvPr id="81" name="Straight Arrow Connector 80">
            <a:extLst>
              <a:ext uri="{FF2B5EF4-FFF2-40B4-BE49-F238E27FC236}">
                <a16:creationId xmlns:a16="http://schemas.microsoft.com/office/drawing/2014/main" id="{D533AB52-65E7-416E-A31C-215BCF075F53}"/>
              </a:ext>
            </a:extLst>
          </xdr:cNvPr>
          <xdr:cNvCxnSpPr/>
        </xdr:nvCxnSpPr>
        <xdr:spPr>
          <a:xfrm flipV="1">
            <a:off x="3768587" y="5812677"/>
            <a:ext cx="183712" cy="0"/>
          </a:xfrm>
          <a:prstGeom prst="straightConnector1">
            <a:avLst/>
          </a:prstGeom>
          <a:ln>
            <a:solidFill>
              <a:schemeClr val="bg1">
                <a:lumMod val="50000"/>
              </a:schemeClr>
            </a:solidFill>
            <a:tailEnd type="triangle" w="lg" len="med"/>
          </a:ln>
          <a:effectLst/>
        </xdr:spPr>
        <xdr:style>
          <a:lnRef idx="2">
            <a:schemeClr val="accent1"/>
          </a:lnRef>
          <a:fillRef idx="0">
            <a:schemeClr val="accent1"/>
          </a:fillRef>
          <a:effectRef idx="1">
            <a:schemeClr val="accent1"/>
          </a:effectRef>
          <a:fontRef idx="minor">
            <a:schemeClr val="tx1"/>
          </a:fontRef>
        </xdr:style>
      </xdr:cxnSp>
      <xdr:cxnSp macro="">
        <xdr:nvCxnSpPr>
          <xdr:cNvPr id="82" name="Straight Arrow Connector 81">
            <a:extLst>
              <a:ext uri="{FF2B5EF4-FFF2-40B4-BE49-F238E27FC236}">
                <a16:creationId xmlns:a16="http://schemas.microsoft.com/office/drawing/2014/main" id="{4C72E38F-C5F8-4DFB-85E6-87BCDE5FC3C2}"/>
              </a:ext>
            </a:extLst>
          </xdr:cNvPr>
          <xdr:cNvCxnSpPr/>
        </xdr:nvCxnSpPr>
        <xdr:spPr>
          <a:xfrm flipV="1">
            <a:off x="3778330" y="6355717"/>
            <a:ext cx="175648" cy="0"/>
          </a:xfrm>
          <a:prstGeom prst="straightConnector1">
            <a:avLst/>
          </a:prstGeom>
          <a:ln>
            <a:solidFill>
              <a:schemeClr val="bg1">
                <a:lumMod val="50000"/>
              </a:schemeClr>
            </a:solidFill>
            <a:tailEnd type="triangle" w="lg" len="med"/>
          </a:ln>
          <a:effectLst/>
        </xdr:spPr>
        <xdr:style>
          <a:lnRef idx="2">
            <a:schemeClr val="accent1"/>
          </a:lnRef>
          <a:fillRef idx="0">
            <a:schemeClr val="accent1"/>
          </a:fillRef>
          <a:effectRef idx="1">
            <a:schemeClr val="accent1"/>
          </a:effectRef>
          <a:fontRef idx="minor">
            <a:schemeClr val="tx1"/>
          </a:fontRef>
        </xdr:style>
      </xdr:cxnSp>
      <xdr:cxnSp macro="">
        <xdr:nvCxnSpPr>
          <xdr:cNvPr id="83" name="Straight Arrow Connector 82">
            <a:extLst>
              <a:ext uri="{FF2B5EF4-FFF2-40B4-BE49-F238E27FC236}">
                <a16:creationId xmlns:a16="http://schemas.microsoft.com/office/drawing/2014/main" id="{C2E78D64-D812-4C3C-A88D-4B6A8361FB52}"/>
              </a:ext>
            </a:extLst>
          </xdr:cNvPr>
          <xdr:cNvCxnSpPr/>
        </xdr:nvCxnSpPr>
        <xdr:spPr>
          <a:xfrm flipV="1">
            <a:off x="3778330" y="6909160"/>
            <a:ext cx="175648" cy="0"/>
          </a:xfrm>
          <a:prstGeom prst="straightConnector1">
            <a:avLst/>
          </a:prstGeom>
          <a:ln>
            <a:solidFill>
              <a:schemeClr val="bg1">
                <a:lumMod val="50000"/>
              </a:schemeClr>
            </a:solidFill>
            <a:tailEnd type="triangle" w="lg" len="med"/>
          </a:ln>
          <a:effectLst/>
        </xdr:spPr>
        <xdr:style>
          <a:lnRef idx="2">
            <a:schemeClr val="accent1"/>
          </a:lnRef>
          <a:fillRef idx="0">
            <a:schemeClr val="accent1"/>
          </a:fillRef>
          <a:effectRef idx="1">
            <a:schemeClr val="accent1"/>
          </a:effectRef>
          <a:fontRef idx="minor">
            <a:schemeClr val="tx1"/>
          </a:fontRef>
        </xdr:style>
      </xdr:cxnSp>
      <xdr:cxnSp macro="">
        <xdr:nvCxnSpPr>
          <xdr:cNvPr id="84" name="Straight Arrow Connector 83">
            <a:extLst>
              <a:ext uri="{FF2B5EF4-FFF2-40B4-BE49-F238E27FC236}">
                <a16:creationId xmlns:a16="http://schemas.microsoft.com/office/drawing/2014/main" id="{A399D13F-741C-427A-B198-66508B786F9A}"/>
              </a:ext>
            </a:extLst>
          </xdr:cNvPr>
          <xdr:cNvCxnSpPr/>
        </xdr:nvCxnSpPr>
        <xdr:spPr>
          <a:xfrm flipV="1">
            <a:off x="3778330" y="7456034"/>
            <a:ext cx="175648" cy="0"/>
          </a:xfrm>
          <a:prstGeom prst="straightConnector1">
            <a:avLst/>
          </a:prstGeom>
          <a:ln>
            <a:solidFill>
              <a:schemeClr val="bg1">
                <a:lumMod val="50000"/>
              </a:schemeClr>
            </a:solidFill>
            <a:tailEnd type="triangle" w="lg" len="med"/>
          </a:ln>
          <a:effectLst/>
        </xdr:spPr>
        <xdr:style>
          <a:lnRef idx="2">
            <a:schemeClr val="accent1"/>
          </a:lnRef>
          <a:fillRef idx="0">
            <a:schemeClr val="accent1"/>
          </a:fillRef>
          <a:effectRef idx="1">
            <a:schemeClr val="accent1"/>
          </a:effectRef>
          <a:fontRef idx="minor">
            <a:schemeClr val="tx1"/>
          </a:fontRef>
        </xdr:style>
      </xdr:cxnSp>
      <xdr:cxnSp macro="">
        <xdr:nvCxnSpPr>
          <xdr:cNvPr id="85" name="Straight Arrow Connector 84">
            <a:extLst>
              <a:ext uri="{FF2B5EF4-FFF2-40B4-BE49-F238E27FC236}">
                <a16:creationId xmlns:a16="http://schemas.microsoft.com/office/drawing/2014/main" id="{E39E685C-5DF2-48CF-9D61-6664BD5A78E2}"/>
              </a:ext>
            </a:extLst>
          </xdr:cNvPr>
          <xdr:cNvCxnSpPr/>
        </xdr:nvCxnSpPr>
        <xdr:spPr>
          <a:xfrm flipV="1">
            <a:off x="3775155" y="7999514"/>
            <a:ext cx="178823" cy="0"/>
          </a:xfrm>
          <a:prstGeom prst="straightConnector1">
            <a:avLst/>
          </a:prstGeom>
          <a:ln>
            <a:solidFill>
              <a:schemeClr val="bg1">
                <a:lumMod val="50000"/>
              </a:schemeClr>
            </a:solidFill>
            <a:tailEnd type="triangle" w="lg" len="med"/>
          </a:ln>
          <a:effectLst/>
        </xdr:spPr>
        <xdr:style>
          <a:lnRef idx="2">
            <a:schemeClr val="accent1"/>
          </a:lnRef>
          <a:fillRef idx="0">
            <a:schemeClr val="accent1"/>
          </a:fillRef>
          <a:effectRef idx="1">
            <a:schemeClr val="accent1"/>
          </a:effectRef>
          <a:fontRef idx="minor">
            <a:schemeClr val="tx1"/>
          </a:fontRef>
        </xdr:style>
      </xdr:cxnSp>
      <xdr:cxnSp macro="">
        <xdr:nvCxnSpPr>
          <xdr:cNvPr id="86" name="Straight Arrow Connector 85">
            <a:extLst>
              <a:ext uri="{FF2B5EF4-FFF2-40B4-BE49-F238E27FC236}">
                <a16:creationId xmlns:a16="http://schemas.microsoft.com/office/drawing/2014/main" id="{AAD2E79A-507B-4EED-87E7-EBA7C8B0AAE0}"/>
              </a:ext>
            </a:extLst>
          </xdr:cNvPr>
          <xdr:cNvCxnSpPr/>
        </xdr:nvCxnSpPr>
        <xdr:spPr>
          <a:xfrm flipV="1">
            <a:off x="3778111" y="8546608"/>
            <a:ext cx="185173" cy="0"/>
          </a:xfrm>
          <a:prstGeom prst="straightConnector1">
            <a:avLst/>
          </a:prstGeom>
          <a:ln>
            <a:solidFill>
              <a:schemeClr val="bg1">
                <a:lumMod val="50000"/>
              </a:schemeClr>
            </a:solidFill>
            <a:tailEnd type="triangle" w="lg" len="med"/>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60</xdr:col>
      <xdr:colOff>177110</xdr:colOff>
      <xdr:row>20</xdr:row>
      <xdr:rowOff>1494</xdr:rowOff>
    </xdr:from>
    <xdr:to>
      <xdr:col>62</xdr:col>
      <xdr:colOff>7372</xdr:colOff>
      <xdr:row>41</xdr:row>
      <xdr:rowOff>219</xdr:rowOff>
    </xdr:to>
    <xdr:grpSp>
      <xdr:nvGrpSpPr>
        <xdr:cNvPr id="97" name="Group 96">
          <a:extLst>
            <a:ext uri="{FF2B5EF4-FFF2-40B4-BE49-F238E27FC236}">
              <a16:creationId xmlns:a16="http://schemas.microsoft.com/office/drawing/2014/main" id="{0B351275-4AB2-4F0D-9F0D-362838A55885}"/>
            </a:ext>
          </a:extLst>
        </xdr:cNvPr>
        <xdr:cNvGrpSpPr/>
      </xdr:nvGrpSpPr>
      <xdr:grpSpPr>
        <a:xfrm>
          <a:off x="10406960" y="5202144"/>
          <a:ext cx="182687" cy="3799200"/>
          <a:chOff x="3768587" y="5257776"/>
          <a:chExt cx="194697" cy="3837990"/>
        </a:xfrm>
      </xdr:grpSpPr>
      <xdr:cxnSp macro="">
        <xdr:nvCxnSpPr>
          <xdr:cNvPr id="98" name="Straight Arrow Connector 97">
            <a:extLst>
              <a:ext uri="{FF2B5EF4-FFF2-40B4-BE49-F238E27FC236}">
                <a16:creationId xmlns:a16="http://schemas.microsoft.com/office/drawing/2014/main" id="{D3C9DE9C-7E0F-44B7-B7E3-A11071CD075E}"/>
              </a:ext>
            </a:extLst>
          </xdr:cNvPr>
          <xdr:cNvCxnSpPr/>
        </xdr:nvCxnSpPr>
        <xdr:spPr>
          <a:xfrm flipV="1">
            <a:off x="3775156" y="5257776"/>
            <a:ext cx="175648" cy="3175"/>
          </a:xfrm>
          <a:prstGeom prst="straightConnector1">
            <a:avLst/>
          </a:prstGeom>
          <a:ln>
            <a:solidFill>
              <a:schemeClr val="bg1">
                <a:lumMod val="50000"/>
              </a:schemeClr>
            </a:solidFill>
            <a:tailEnd type="triangle" w="lg" len="med"/>
          </a:ln>
          <a:effectLst/>
        </xdr:spPr>
        <xdr:style>
          <a:lnRef idx="2">
            <a:schemeClr val="accent1"/>
          </a:lnRef>
          <a:fillRef idx="0">
            <a:schemeClr val="accent1"/>
          </a:fillRef>
          <a:effectRef idx="1">
            <a:schemeClr val="accent1"/>
          </a:effectRef>
          <a:fontRef idx="minor">
            <a:schemeClr val="tx1"/>
          </a:fontRef>
        </xdr:style>
      </xdr:cxnSp>
      <xdr:cxnSp macro="">
        <xdr:nvCxnSpPr>
          <xdr:cNvPr id="99" name="Straight Arrow Connector 98">
            <a:extLst>
              <a:ext uri="{FF2B5EF4-FFF2-40B4-BE49-F238E27FC236}">
                <a16:creationId xmlns:a16="http://schemas.microsoft.com/office/drawing/2014/main" id="{318936D2-B090-4CC0-8177-0AD44F8213E2}"/>
              </a:ext>
            </a:extLst>
          </xdr:cNvPr>
          <xdr:cNvCxnSpPr/>
        </xdr:nvCxnSpPr>
        <xdr:spPr>
          <a:xfrm flipV="1">
            <a:off x="3778331" y="9095766"/>
            <a:ext cx="172473" cy="0"/>
          </a:xfrm>
          <a:prstGeom prst="straightConnector1">
            <a:avLst/>
          </a:prstGeom>
          <a:ln>
            <a:solidFill>
              <a:schemeClr val="bg1">
                <a:lumMod val="50000"/>
              </a:schemeClr>
            </a:solidFill>
            <a:tailEnd type="triangle" w="lg" len="med"/>
          </a:ln>
          <a:effectLst/>
        </xdr:spPr>
        <xdr:style>
          <a:lnRef idx="2">
            <a:schemeClr val="accent1"/>
          </a:lnRef>
          <a:fillRef idx="0">
            <a:schemeClr val="accent1"/>
          </a:fillRef>
          <a:effectRef idx="1">
            <a:schemeClr val="accent1"/>
          </a:effectRef>
          <a:fontRef idx="minor">
            <a:schemeClr val="tx1"/>
          </a:fontRef>
        </xdr:style>
      </xdr:cxnSp>
      <xdr:cxnSp macro="">
        <xdr:nvCxnSpPr>
          <xdr:cNvPr id="100" name="Straight Arrow Connector 99">
            <a:extLst>
              <a:ext uri="{FF2B5EF4-FFF2-40B4-BE49-F238E27FC236}">
                <a16:creationId xmlns:a16="http://schemas.microsoft.com/office/drawing/2014/main" id="{73027332-4A86-4C68-998F-9D604894088F}"/>
              </a:ext>
            </a:extLst>
          </xdr:cNvPr>
          <xdr:cNvCxnSpPr/>
        </xdr:nvCxnSpPr>
        <xdr:spPr>
          <a:xfrm>
            <a:off x="3778550" y="5257776"/>
            <a:ext cx="9744" cy="3828246"/>
          </a:xfrm>
          <a:prstGeom prst="straightConnector1">
            <a:avLst/>
          </a:prstGeom>
          <a:ln>
            <a:solidFill>
              <a:schemeClr val="bg1">
                <a:lumMod val="50000"/>
              </a:schemeClr>
            </a:solidFill>
            <a:headEnd type="none" w="med" len="med"/>
            <a:tailEnd type="none" w="med" len="med"/>
          </a:ln>
          <a:effectLst/>
        </xdr:spPr>
        <xdr:style>
          <a:lnRef idx="2">
            <a:schemeClr val="accent1"/>
          </a:lnRef>
          <a:fillRef idx="0">
            <a:schemeClr val="accent1"/>
          </a:fillRef>
          <a:effectRef idx="1">
            <a:schemeClr val="accent1"/>
          </a:effectRef>
          <a:fontRef idx="minor">
            <a:schemeClr val="tx1"/>
          </a:fontRef>
        </xdr:style>
      </xdr:cxnSp>
      <xdr:cxnSp macro="">
        <xdr:nvCxnSpPr>
          <xdr:cNvPr id="101" name="Straight Arrow Connector 100">
            <a:extLst>
              <a:ext uri="{FF2B5EF4-FFF2-40B4-BE49-F238E27FC236}">
                <a16:creationId xmlns:a16="http://schemas.microsoft.com/office/drawing/2014/main" id="{E76F6B7E-9701-46F4-A7C7-097A5E998A0C}"/>
              </a:ext>
            </a:extLst>
          </xdr:cNvPr>
          <xdr:cNvCxnSpPr/>
        </xdr:nvCxnSpPr>
        <xdr:spPr>
          <a:xfrm flipV="1">
            <a:off x="3768587" y="5812677"/>
            <a:ext cx="183712" cy="0"/>
          </a:xfrm>
          <a:prstGeom prst="straightConnector1">
            <a:avLst/>
          </a:prstGeom>
          <a:ln>
            <a:solidFill>
              <a:schemeClr val="bg1">
                <a:lumMod val="50000"/>
              </a:schemeClr>
            </a:solidFill>
            <a:tailEnd type="triangle" w="lg" len="med"/>
          </a:ln>
          <a:effectLst/>
        </xdr:spPr>
        <xdr:style>
          <a:lnRef idx="2">
            <a:schemeClr val="accent1"/>
          </a:lnRef>
          <a:fillRef idx="0">
            <a:schemeClr val="accent1"/>
          </a:fillRef>
          <a:effectRef idx="1">
            <a:schemeClr val="accent1"/>
          </a:effectRef>
          <a:fontRef idx="minor">
            <a:schemeClr val="tx1"/>
          </a:fontRef>
        </xdr:style>
      </xdr:cxnSp>
      <xdr:cxnSp macro="">
        <xdr:nvCxnSpPr>
          <xdr:cNvPr id="102" name="Straight Arrow Connector 101">
            <a:extLst>
              <a:ext uri="{FF2B5EF4-FFF2-40B4-BE49-F238E27FC236}">
                <a16:creationId xmlns:a16="http://schemas.microsoft.com/office/drawing/2014/main" id="{B2DBD223-8C57-4A8B-B816-AD87ECCCEBE3}"/>
              </a:ext>
            </a:extLst>
          </xdr:cNvPr>
          <xdr:cNvCxnSpPr/>
        </xdr:nvCxnSpPr>
        <xdr:spPr>
          <a:xfrm flipV="1">
            <a:off x="3778330" y="6355717"/>
            <a:ext cx="175648" cy="0"/>
          </a:xfrm>
          <a:prstGeom prst="straightConnector1">
            <a:avLst/>
          </a:prstGeom>
          <a:ln>
            <a:solidFill>
              <a:schemeClr val="bg1">
                <a:lumMod val="50000"/>
              </a:schemeClr>
            </a:solidFill>
            <a:tailEnd type="triangle" w="lg" len="med"/>
          </a:ln>
          <a:effectLst/>
        </xdr:spPr>
        <xdr:style>
          <a:lnRef idx="2">
            <a:schemeClr val="accent1"/>
          </a:lnRef>
          <a:fillRef idx="0">
            <a:schemeClr val="accent1"/>
          </a:fillRef>
          <a:effectRef idx="1">
            <a:schemeClr val="accent1"/>
          </a:effectRef>
          <a:fontRef idx="minor">
            <a:schemeClr val="tx1"/>
          </a:fontRef>
        </xdr:style>
      </xdr:cxnSp>
      <xdr:cxnSp macro="">
        <xdr:nvCxnSpPr>
          <xdr:cNvPr id="103" name="Straight Arrow Connector 102">
            <a:extLst>
              <a:ext uri="{FF2B5EF4-FFF2-40B4-BE49-F238E27FC236}">
                <a16:creationId xmlns:a16="http://schemas.microsoft.com/office/drawing/2014/main" id="{5E58E363-0BE8-42F5-A183-0985C15EF7A7}"/>
              </a:ext>
            </a:extLst>
          </xdr:cNvPr>
          <xdr:cNvCxnSpPr/>
        </xdr:nvCxnSpPr>
        <xdr:spPr>
          <a:xfrm flipV="1">
            <a:off x="3778330" y="6909160"/>
            <a:ext cx="175648" cy="0"/>
          </a:xfrm>
          <a:prstGeom prst="straightConnector1">
            <a:avLst/>
          </a:prstGeom>
          <a:ln>
            <a:solidFill>
              <a:schemeClr val="bg1">
                <a:lumMod val="50000"/>
              </a:schemeClr>
            </a:solidFill>
            <a:tailEnd type="triangle" w="lg" len="med"/>
          </a:ln>
          <a:effectLst/>
        </xdr:spPr>
        <xdr:style>
          <a:lnRef idx="2">
            <a:schemeClr val="accent1"/>
          </a:lnRef>
          <a:fillRef idx="0">
            <a:schemeClr val="accent1"/>
          </a:fillRef>
          <a:effectRef idx="1">
            <a:schemeClr val="accent1"/>
          </a:effectRef>
          <a:fontRef idx="minor">
            <a:schemeClr val="tx1"/>
          </a:fontRef>
        </xdr:style>
      </xdr:cxnSp>
      <xdr:cxnSp macro="">
        <xdr:nvCxnSpPr>
          <xdr:cNvPr id="104" name="Straight Arrow Connector 103">
            <a:extLst>
              <a:ext uri="{FF2B5EF4-FFF2-40B4-BE49-F238E27FC236}">
                <a16:creationId xmlns:a16="http://schemas.microsoft.com/office/drawing/2014/main" id="{142B9EAE-06A1-4541-83F2-B92D4F11350B}"/>
              </a:ext>
            </a:extLst>
          </xdr:cNvPr>
          <xdr:cNvCxnSpPr/>
        </xdr:nvCxnSpPr>
        <xdr:spPr>
          <a:xfrm flipV="1">
            <a:off x="3778330" y="7456034"/>
            <a:ext cx="175648" cy="0"/>
          </a:xfrm>
          <a:prstGeom prst="straightConnector1">
            <a:avLst/>
          </a:prstGeom>
          <a:ln>
            <a:solidFill>
              <a:schemeClr val="bg1">
                <a:lumMod val="50000"/>
              </a:schemeClr>
            </a:solidFill>
            <a:tailEnd type="triangle" w="lg" len="med"/>
          </a:ln>
          <a:effectLst/>
        </xdr:spPr>
        <xdr:style>
          <a:lnRef idx="2">
            <a:schemeClr val="accent1"/>
          </a:lnRef>
          <a:fillRef idx="0">
            <a:schemeClr val="accent1"/>
          </a:fillRef>
          <a:effectRef idx="1">
            <a:schemeClr val="accent1"/>
          </a:effectRef>
          <a:fontRef idx="minor">
            <a:schemeClr val="tx1"/>
          </a:fontRef>
        </xdr:style>
      </xdr:cxnSp>
      <xdr:cxnSp macro="">
        <xdr:nvCxnSpPr>
          <xdr:cNvPr id="105" name="Straight Arrow Connector 104">
            <a:extLst>
              <a:ext uri="{FF2B5EF4-FFF2-40B4-BE49-F238E27FC236}">
                <a16:creationId xmlns:a16="http://schemas.microsoft.com/office/drawing/2014/main" id="{93493904-B5C2-4D66-B53E-02E85574C3DF}"/>
              </a:ext>
            </a:extLst>
          </xdr:cNvPr>
          <xdr:cNvCxnSpPr/>
        </xdr:nvCxnSpPr>
        <xdr:spPr>
          <a:xfrm flipV="1">
            <a:off x="3775155" y="7999514"/>
            <a:ext cx="178823" cy="0"/>
          </a:xfrm>
          <a:prstGeom prst="straightConnector1">
            <a:avLst/>
          </a:prstGeom>
          <a:ln>
            <a:solidFill>
              <a:schemeClr val="bg1">
                <a:lumMod val="50000"/>
              </a:schemeClr>
            </a:solidFill>
            <a:tailEnd type="triangle" w="lg" len="med"/>
          </a:ln>
          <a:effectLst/>
        </xdr:spPr>
        <xdr:style>
          <a:lnRef idx="2">
            <a:schemeClr val="accent1"/>
          </a:lnRef>
          <a:fillRef idx="0">
            <a:schemeClr val="accent1"/>
          </a:fillRef>
          <a:effectRef idx="1">
            <a:schemeClr val="accent1"/>
          </a:effectRef>
          <a:fontRef idx="minor">
            <a:schemeClr val="tx1"/>
          </a:fontRef>
        </xdr:style>
      </xdr:cxnSp>
      <xdr:cxnSp macro="">
        <xdr:nvCxnSpPr>
          <xdr:cNvPr id="106" name="Straight Arrow Connector 105">
            <a:extLst>
              <a:ext uri="{FF2B5EF4-FFF2-40B4-BE49-F238E27FC236}">
                <a16:creationId xmlns:a16="http://schemas.microsoft.com/office/drawing/2014/main" id="{DC3876A9-B417-4846-8DD3-7B3F5F312348}"/>
              </a:ext>
            </a:extLst>
          </xdr:cNvPr>
          <xdr:cNvCxnSpPr/>
        </xdr:nvCxnSpPr>
        <xdr:spPr>
          <a:xfrm flipV="1">
            <a:off x="3778111" y="8546608"/>
            <a:ext cx="185173" cy="0"/>
          </a:xfrm>
          <a:prstGeom prst="straightConnector1">
            <a:avLst/>
          </a:prstGeom>
          <a:ln>
            <a:solidFill>
              <a:schemeClr val="bg1">
                <a:lumMod val="50000"/>
              </a:schemeClr>
            </a:solidFill>
            <a:tailEnd type="triangle" w="lg" len="med"/>
          </a:ln>
          <a:effectLst/>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50</xdr:col>
      <xdr:colOff>90692</xdr:colOff>
      <xdr:row>21</xdr:row>
      <xdr:rowOff>2615</xdr:rowOff>
    </xdr:from>
    <xdr:to>
      <xdr:col>50</xdr:col>
      <xdr:colOff>90692</xdr:colOff>
      <xdr:row>22</xdr:row>
      <xdr:rowOff>736</xdr:rowOff>
    </xdr:to>
    <xdr:cxnSp macro="">
      <xdr:nvCxnSpPr>
        <xdr:cNvPr id="107" name="Straight Arrow Connector 106">
          <a:extLst>
            <a:ext uri="{FF2B5EF4-FFF2-40B4-BE49-F238E27FC236}">
              <a16:creationId xmlns:a16="http://schemas.microsoft.com/office/drawing/2014/main" id="{16FF4989-DD94-4FD5-A496-0B9E01D7D038}"/>
            </a:ext>
          </a:extLst>
        </xdr:cNvPr>
        <xdr:cNvCxnSpPr/>
      </xdr:nvCxnSpPr>
      <xdr:spPr>
        <a:xfrm>
          <a:off x="8966801" y="5414006"/>
          <a:ext cx="0" cy="176714"/>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50</xdr:col>
      <xdr:colOff>90003</xdr:colOff>
      <xdr:row>24</xdr:row>
      <xdr:rowOff>2616</xdr:rowOff>
    </xdr:from>
    <xdr:to>
      <xdr:col>50</xdr:col>
      <xdr:colOff>90003</xdr:colOff>
      <xdr:row>25</xdr:row>
      <xdr:rowOff>735</xdr:rowOff>
    </xdr:to>
    <xdr:cxnSp macro="">
      <xdr:nvCxnSpPr>
        <xdr:cNvPr id="108" name="Straight Arrow Connector 107">
          <a:extLst>
            <a:ext uri="{FF2B5EF4-FFF2-40B4-BE49-F238E27FC236}">
              <a16:creationId xmlns:a16="http://schemas.microsoft.com/office/drawing/2014/main" id="{1F910C5F-59FC-447B-AD64-7F6C5B19FCD3}"/>
            </a:ext>
          </a:extLst>
        </xdr:cNvPr>
        <xdr:cNvCxnSpPr/>
      </xdr:nvCxnSpPr>
      <xdr:spPr>
        <a:xfrm>
          <a:off x="8966112" y="5949788"/>
          <a:ext cx="0" cy="176713"/>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50</xdr:col>
      <xdr:colOff>105628</xdr:colOff>
      <xdr:row>26</xdr:row>
      <xdr:rowOff>178483</xdr:rowOff>
    </xdr:from>
    <xdr:to>
      <xdr:col>50</xdr:col>
      <xdr:colOff>105628</xdr:colOff>
      <xdr:row>28</xdr:row>
      <xdr:rowOff>735</xdr:rowOff>
    </xdr:to>
    <xdr:cxnSp macro="">
      <xdr:nvCxnSpPr>
        <xdr:cNvPr id="109" name="Straight Arrow Connector 108">
          <a:extLst>
            <a:ext uri="{FF2B5EF4-FFF2-40B4-BE49-F238E27FC236}">
              <a16:creationId xmlns:a16="http://schemas.microsoft.com/office/drawing/2014/main" id="{07C8F234-5643-47A4-895A-F773F144D524}"/>
            </a:ext>
          </a:extLst>
        </xdr:cNvPr>
        <xdr:cNvCxnSpPr/>
      </xdr:nvCxnSpPr>
      <xdr:spPr>
        <a:xfrm>
          <a:off x="9158519" y="6531244"/>
          <a:ext cx="0" cy="186687"/>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50</xdr:col>
      <xdr:colOff>105628</xdr:colOff>
      <xdr:row>30</xdr:row>
      <xdr:rowOff>2616</xdr:rowOff>
    </xdr:from>
    <xdr:to>
      <xdr:col>50</xdr:col>
      <xdr:colOff>105628</xdr:colOff>
      <xdr:row>31</xdr:row>
      <xdr:rowOff>735</xdr:rowOff>
    </xdr:to>
    <xdr:cxnSp macro="">
      <xdr:nvCxnSpPr>
        <xdr:cNvPr id="110" name="Straight Arrow Connector 109">
          <a:extLst>
            <a:ext uri="{FF2B5EF4-FFF2-40B4-BE49-F238E27FC236}">
              <a16:creationId xmlns:a16="http://schemas.microsoft.com/office/drawing/2014/main" id="{94869239-832F-4D18-A182-DB47623F34AB}"/>
            </a:ext>
          </a:extLst>
        </xdr:cNvPr>
        <xdr:cNvCxnSpPr/>
      </xdr:nvCxnSpPr>
      <xdr:spPr>
        <a:xfrm>
          <a:off x="9158519" y="7084246"/>
          <a:ext cx="0" cy="180337"/>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50</xdr:col>
      <xdr:colOff>92780</xdr:colOff>
      <xdr:row>33</xdr:row>
      <xdr:rowOff>10301</xdr:rowOff>
    </xdr:from>
    <xdr:to>
      <xdr:col>50</xdr:col>
      <xdr:colOff>92780</xdr:colOff>
      <xdr:row>33</xdr:row>
      <xdr:rowOff>169844</xdr:rowOff>
    </xdr:to>
    <xdr:cxnSp macro="">
      <xdr:nvCxnSpPr>
        <xdr:cNvPr id="111" name="Straight Arrow Connector 110">
          <a:extLst>
            <a:ext uri="{FF2B5EF4-FFF2-40B4-BE49-F238E27FC236}">
              <a16:creationId xmlns:a16="http://schemas.microsoft.com/office/drawing/2014/main" id="{1F274B36-D8AE-40B8-9A71-29AD132DF568}"/>
            </a:ext>
          </a:extLst>
        </xdr:cNvPr>
        <xdr:cNvCxnSpPr/>
      </xdr:nvCxnSpPr>
      <xdr:spPr>
        <a:xfrm>
          <a:off x="8968889" y="7564817"/>
          <a:ext cx="0" cy="159543"/>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50</xdr:col>
      <xdr:colOff>102452</xdr:colOff>
      <xdr:row>36</xdr:row>
      <xdr:rowOff>6730</xdr:rowOff>
    </xdr:from>
    <xdr:to>
      <xdr:col>50</xdr:col>
      <xdr:colOff>102452</xdr:colOff>
      <xdr:row>36</xdr:row>
      <xdr:rowOff>175798</xdr:rowOff>
    </xdr:to>
    <xdr:cxnSp macro="">
      <xdr:nvCxnSpPr>
        <xdr:cNvPr id="112" name="Straight Arrow Connector 111">
          <a:extLst>
            <a:ext uri="{FF2B5EF4-FFF2-40B4-BE49-F238E27FC236}">
              <a16:creationId xmlns:a16="http://schemas.microsoft.com/office/drawing/2014/main" id="{68EF4876-ED3C-48F1-A481-1B8E5526745D}"/>
            </a:ext>
          </a:extLst>
        </xdr:cNvPr>
        <xdr:cNvCxnSpPr/>
      </xdr:nvCxnSpPr>
      <xdr:spPr>
        <a:xfrm>
          <a:off x="8978561" y="8097027"/>
          <a:ext cx="0" cy="169068"/>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50</xdr:col>
      <xdr:colOff>94222</xdr:colOff>
      <xdr:row>39</xdr:row>
      <xdr:rowOff>2614</xdr:rowOff>
    </xdr:from>
    <xdr:to>
      <xdr:col>50</xdr:col>
      <xdr:colOff>94222</xdr:colOff>
      <xdr:row>40</xdr:row>
      <xdr:rowOff>734</xdr:rowOff>
    </xdr:to>
    <xdr:cxnSp macro="">
      <xdr:nvCxnSpPr>
        <xdr:cNvPr id="113" name="Straight Arrow Connector 112">
          <a:extLst>
            <a:ext uri="{FF2B5EF4-FFF2-40B4-BE49-F238E27FC236}">
              <a16:creationId xmlns:a16="http://schemas.microsoft.com/office/drawing/2014/main" id="{5FAC0D0F-5ED4-4F4C-A109-DA622CF68E16}"/>
            </a:ext>
          </a:extLst>
        </xdr:cNvPr>
        <xdr:cNvCxnSpPr/>
      </xdr:nvCxnSpPr>
      <xdr:spPr>
        <a:xfrm>
          <a:off x="8970331" y="8628692"/>
          <a:ext cx="0" cy="176714"/>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70</xdr:col>
      <xdr:colOff>101203</xdr:colOff>
      <xdr:row>21</xdr:row>
      <xdr:rowOff>11906</xdr:rowOff>
    </xdr:from>
    <xdr:to>
      <xdr:col>70</xdr:col>
      <xdr:colOff>106542</xdr:colOff>
      <xdr:row>22</xdr:row>
      <xdr:rowOff>842</xdr:rowOff>
    </xdr:to>
    <xdr:cxnSp macro="">
      <xdr:nvCxnSpPr>
        <xdr:cNvPr id="114" name="Straight Arrow Connector 113">
          <a:extLst>
            <a:ext uri="{FF2B5EF4-FFF2-40B4-BE49-F238E27FC236}">
              <a16:creationId xmlns:a16="http://schemas.microsoft.com/office/drawing/2014/main" id="{E677803B-5C5F-4AD3-918A-4F4628D72600}"/>
            </a:ext>
          </a:extLst>
        </xdr:cNvPr>
        <xdr:cNvCxnSpPr/>
      </xdr:nvCxnSpPr>
      <xdr:spPr>
        <a:xfrm>
          <a:off x="12549187" y="5423297"/>
          <a:ext cx="5339" cy="167529"/>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70</xdr:col>
      <xdr:colOff>95250</xdr:colOff>
      <xdr:row>24</xdr:row>
      <xdr:rowOff>8461</xdr:rowOff>
    </xdr:from>
    <xdr:to>
      <xdr:col>70</xdr:col>
      <xdr:colOff>97519</xdr:colOff>
      <xdr:row>25</xdr:row>
      <xdr:rowOff>0</xdr:rowOff>
    </xdr:to>
    <xdr:cxnSp macro="">
      <xdr:nvCxnSpPr>
        <xdr:cNvPr id="115" name="Straight Arrow Connector 114">
          <a:extLst>
            <a:ext uri="{FF2B5EF4-FFF2-40B4-BE49-F238E27FC236}">
              <a16:creationId xmlns:a16="http://schemas.microsoft.com/office/drawing/2014/main" id="{4AEFF0D4-0B35-452D-8609-BDC858814574}"/>
            </a:ext>
          </a:extLst>
        </xdr:cNvPr>
        <xdr:cNvCxnSpPr/>
      </xdr:nvCxnSpPr>
      <xdr:spPr>
        <a:xfrm flipH="1">
          <a:off x="12543234" y="5955633"/>
          <a:ext cx="2269" cy="170133"/>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70</xdr:col>
      <xdr:colOff>107587</xdr:colOff>
      <xdr:row>27</xdr:row>
      <xdr:rowOff>2508</xdr:rowOff>
    </xdr:from>
    <xdr:to>
      <xdr:col>70</xdr:col>
      <xdr:colOff>107587</xdr:colOff>
      <xdr:row>28</xdr:row>
      <xdr:rowOff>3802</xdr:rowOff>
    </xdr:to>
    <xdr:cxnSp macro="">
      <xdr:nvCxnSpPr>
        <xdr:cNvPr id="116" name="Straight Arrow Connector 115">
          <a:extLst>
            <a:ext uri="{FF2B5EF4-FFF2-40B4-BE49-F238E27FC236}">
              <a16:creationId xmlns:a16="http://schemas.microsoft.com/office/drawing/2014/main" id="{ABD7F493-B27A-4E20-9722-5BCE44D26B0E}"/>
            </a:ext>
          </a:extLst>
        </xdr:cNvPr>
        <xdr:cNvCxnSpPr/>
      </xdr:nvCxnSpPr>
      <xdr:spPr>
        <a:xfrm>
          <a:off x="12555571" y="6485461"/>
          <a:ext cx="0" cy="179888"/>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70</xdr:col>
      <xdr:colOff>107587</xdr:colOff>
      <xdr:row>30</xdr:row>
      <xdr:rowOff>2508</xdr:rowOff>
    </xdr:from>
    <xdr:to>
      <xdr:col>70</xdr:col>
      <xdr:colOff>107587</xdr:colOff>
      <xdr:row>31</xdr:row>
      <xdr:rowOff>3802</xdr:rowOff>
    </xdr:to>
    <xdr:cxnSp macro="">
      <xdr:nvCxnSpPr>
        <xdr:cNvPr id="117" name="Straight Arrow Connector 116">
          <a:extLst>
            <a:ext uri="{FF2B5EF4-FFF2-40B4-BE49-F238E27FC236}">
              <a16:creationId xmlns:a16="http://schemas.microsoft.com/office/drawing/2014/main" id="{54EB33F4-042D-44F0-A455-603C78F01433}"/>
            </a:ext>
          </a:extLst>
        </xdr:cNvPr>
        <xdr:cNvCxnSpPr/>
      </xdr:nvCxnSpPr>
      <xdr:spPr>
        <a:xfrm>
          <a:off x="12555571" y="7021242"/>
          <a:ext cx="0" cy="179888"/>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70</xdr:col>
      <xdr:colOff>103471</xdr:colOff>
      <xdr:row>33</xdr:row>
      <xdr:rowOff>7018</xdr:rowOff>
    </xdr:from>
    <xdr:to>
      <xdr:col>70</xdr:col>
      <xdr:colOff>103471</xdr:colOff>
      <xdr:row>34</xdr:row>
      <xdr:rowOff>2438</xdr:rowOff>
    </xdr:to>
    <xdr:cxnSp macro="">
      <xdr:nvCxnSpPr>
        <xdr:cNvPr id="118" name="Straight Arrow Connector 117">
          <a:extLst>
            <a:ext uri="{FF2B5EF4-FFF2-40B4-BE49-F238E27FC236}">
              <a16:creationId xmlns:a16="http://schemas.microsoft.com/office/drawing/2014/main" id="{473FA2BF-2F75-42C8-A236-E1F97AFDFD86}"/>
            </a:ext>
          </a:extLst>
        </xdr:cNvPr>
        <xdr:cNvCxnSpPr/>
      </xdr:nvCxnSpPr>
      <xdr:spPr>
        <a:xfrm>
          <a:off x="12551455" y="7561534"/>
          <a:ext cx="0" cy="174013"/>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70</xdr:col>
      <xdr:colOff>107586</xdr:colOff>
      <xdr:row>36</xdr:row>
      <xdr:rowOff>6835</xdr:rowOff>
    </xdr:from>
    <xdr:to>
      <xdr:col>70</xdr:col>
      <xdr:colOff>107586</xdr:colOff>
      <xdr:row>37</xdr:row>
      <xdr:rowOff>5430</xdr:rowOff>
    </xdr:to>
    <xdr:cxnSp macro="">
      <xdr:nvCxnSpPr>
        <xdr:cNvPr id="119" name="Straight Arrow Connector 118">
          <a:extLst>
            <a:ext uri="{FF2B5EF4-FFF2-40B4-BE49-F238E27FC236}">
              <a16:creationId xmlns:a16="http://schemas.microsoft.com/office/drawing/2014/main" id="{B71648BF-1E5D-42A4-9FC5-FA9F86838B4A}"/>
            </a:ext>
          </a:extLst>
        </xdr:cNvPr>
        <xdr:cNvCxnSpPr/>
      </xdr:nvCxnSpPr>
      <xdr:spPr>
        <a:xfrm>
          <a:off x="12555570" y="8097132"/>
          <a:ext cx="0" cy="177189"/>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70</xdr:col>
      <xdr:colOff>104120</xdr:colOff>
      <xdr:row>39</xdr:row>
      <xdr:rowOff>17190</xdr:rowOff>
    </xdr:from>
    <xdr:to>
      <xdr:col>70</xdr:col>
      <xdr:colOff>104120</xdr:colOff>
      <xdr:row>40</xdr:row>
      <xdr:rowOff>839</xdr:rowOff>
    </xdr:to>
    <xdr:cxnSp macro="">
      <xdr:nvCxnSpPr>
        <xdr:cNvPr id="120" name="Straight Arrow Connector 119">
          <a:extLst>
            <a:ext uri="{FF2B5EF4-FFF2-40B4-BE49-F238E27FC236}">
              <a16:creationId xmlns:a16="http://schemas.microsoft.com/office/drawing/2014/main" id="{C33630FD-BAE4-4E34-8239-B617C739C075}"/>
            </a:ext>
          </a:extLst>
        </xdr:cNvPr>
        <xdr:cNvCxnSpPr/>
      </xdr:nvCxnSpPr>
      <xdr:spPr>
        <a:xfrm>
          <a:off x="12552104" y="8643268"/>
          <a:ext cx="0" cy="162243"/>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50</xdr:col>
      <xdr:colOff>85223</xdr:colOff>
      <xdr:row>21</xdr:row>
      <xdr:rowOff>5013</xdr:rowOff>
    </xdr:from>
    <xdr:to>
      <xdr:col>50</xdr:col>
      <xdr:colOff>86519</xdr:colOff>
      <xdr:row>22</xdr:row>
      <xdr:rowOff>3134</xdr:rowOff>
    </xdr:to>
    <xdr:cxnSp macro="">
      <xdr:nvCxnSpPr>
        <xdr:cNvPr id="96" name="Straight Arrow Connector 4">
          <a:extLst>
            <a:ext uri="{FF2B5EF4-FFF2-40B4-BE49-F238E27FC236}">
              <a16:creationId xmlns:a16="http://schemas.microsoft.com/office/drawing/2014/main" id="{E4173DE8-28E6-4676-B439-97A51C010F1A}"/>
            </a:ext>
          </a:extLst>
        </xdr:cNvPr>
        <xdr:cNvCxnSpPr/>
      </xdr:nvCxnSpPr>
      <xdr:spPr>
        <a:xfrm>
          <a:off x="5419223" y="5421189"/>
          <a:ext cx="1296" cy="184886"/>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50</xdr:col>
      <xdr:colOff>85223</xdr:colOff>
      <xdr:row>21</xdr:row>
      <xdr:rowOff>5013</xdr:rowOff>
    </xdr:from>
    <xdr:to>
      <xdr:col>50</xdr:col>
      <xdr:colOff>86519</xdr:colOff>
      <xdr:row>22</xdr:row>
      <xdr:rowOff>3134</xdr:rowOff>
    </xdr:to>
    <xdr:cxnSp macro="">
      <xdr:nvCxnSpPr>
        <xdr:cNvPr id="121" name="Straight Arrow Connector 4">
          <a:extLst>
            <a:ext uri="{FF2B5EF4-FFF2-40B4-BE49-F238E27FC236}">
              <a16:creationId xmlns:a16="http://schemas.microsoft.com/office/drawing/2014/main" id="{A7D97549-AB9E-4C0C-B866-F36C1679ABF1}"/>
            </a:ext>
          </a:extLst>
        </xdr:cNvPr>
        <xdr:cNvCxnSpPr/>
      </xdr:nvCxnSpPr>
      <xdr:spPr>
        <a:xfrm>
          <a:off x="5419223" y="5421189"/>
          <a:ext cx="1296" cy="184886"/>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50</xdr:col>
      <xdr:colOff>93412</xdr:colOff>
      <xdr:row>27</xdr:row>
      <xdr:rowOff>8189</xdr:rowOff>
    </xdr:from>
    <xdr:to>
      <xdr:col>50</xdr:col>
      <xdr:colOff>93412</xdr:colOff>
      <xdr:row>28</xdr:row>
      <xdr:rowOff>3133</xdr:rowOff>
    </xdr:to>
    <xdr:cxnSp macro="">
      <xdr:nvCxnSpPr>
        <xdr:cNvPr id="123" name="Straight Arrow Connector 54">
          <a:extLst>
            <a:ext uri="{FF2B5EF4-FFF2-40B4-BE49-F238E27FC236}">
              <a16:creationId xmlns:a16="http://schemas.microsoft.com/office/drawing/2014/main" id="{C9505429-6E10-43DF-8D4C-41199F8D3C73}"/>
            </a:ext>
          </a:extLst>
        </xdr:cNvPr>
        <xdr:cNvCxnSpPr/>
      </xdr:nvCxnSpPr>
      <xdr:spPr>
        <a:xfrm>
          <a:off x="5427412" y="6530013"/>
          <a:ext cx="0" cy="181708"/>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50</xdr:col>
      <xdr:colOff>93412</xdr:colOff>
      <xdr:row>30</xdr:row>
      <xdr:rowOff>11364</xdr:rowOff>
    </xdr:from>
    <xdr:to>
      <xdr:col>50</xdr:col>
      <xdr:colOff>93412</xdr:colOff>
      <xdr:row>31</xdr:row>
      <xdr:rowOff>3133</xdr:rowOff>
    </xdr:to>
    <xdr:cxnSp macro="">
      <xdr:nvCxnSpPr>
        <xdr:cNvPr id="124" name="Straight Arrow Connector 55">
          <a:extLst>
            <a:ext uri="{FF2B5EF4-FFF2-40B4-BE49-F238E27FC236}">
              <a16:creationId xmlns:a16="http://schemas.microsoft.com/office/drawing/2014/main" id="{11241D5F-BBB6-49AB-B6DB-A0D57B035E23}"/>
            </a:ext>
          </a:extLst>
        </xdr:cNvPr>
        <xdr:cNvCxnSpPr/>
      </xdr:nvCxnSpPr>
      <xdr:spPr>
        <a:xfrm>
          <a:off x="5427412" y="7093482"/>
          <a:ext cx="0" cy="178533"/>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50</xdr:col>
      <xdr:colOff>103438</xdr:colOff>
      <xdr:row>39</xdr:row>
      <xdr:rowOff>5012</xdr:rowOff>
    </xdr:from>
    <xdr:to>
      <xdr:col>50</xdr:col>
      <xdr:colOff>103438</xdr:colOff>
      <xdr:row>40</xdr:row>
      <xdr:rowOff>3132</xdr:rowOff>
    </xdr:to>
    <xdr:cxnSp macro="">
      <xdr:nvCxnSpPr>
        <xdr:cNvPr id="125" name="Straight Arrow Connector 58">
          <a:extLst>
            <a:ext uri="{FF2B5EF4-FFF2-40B4-BE49-F238E27FC236}">
              <a16:creationId xmlns:a16="http://schemas.microsoft.com/office/drawing/2014/main" id="{747B2F21-B7D7-44CF-9C43-B9872C34E555}"/>
            </a:ext>
          </a:extLst>
        </xdr:cNvPr>
        <xdr:cNvCxnSpPr/>
      </xdr:nvCxnSpPr>
      <xdr:spPr>
        <a:xfrm>
          <a:off x="5437438" y="8745600"/>
          <a:ext cx="0" cy="184885"/>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70</xdr:col>
      <xdr:colOff>90692</xdr:colOff>
      <xdr:row>21</xdr:row>
      <xdr:rowOff>2615</xdr:rowOff>
    </xdr:from>
    <xdr:to>
      <xdr:col>70</xdr:col>
      <xdr:colOff>90692</xdr:colOff>
      <xdr:row>22</xdr:row>
      <xdr:rowOff>736</xdr:rowOff>
    </xdr:to>
    <xdr:cxnSp macro="">
      <xdr:nvCxnSpPr>
        <xdr:cNvPr id="126" name="Straight Arrow Connector 106">
          <a:extLst>
            <a:ext uri="{FF2B5EF4-FFF2-40B4-BE49-F238E27FC236}">
              <a16:creationId xmlns:a16="http://schemas.microsoft.com/office/drawing/2014/main" id="{0036747D-E628-422B-973F-6D5A2431ED0D}"/>
            </a:ext>
          </a:extLst>
        </xdr:cNvPr>
        <xdr:cNvCxnSpPr/>
      </xdr:nvCxnSpPr>
      <xdr:spPr>
        <a:xfrm>
          <a:off x="9010574" y="5418791"/>
          <a:ext cx="0" cy="184886"/>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70</xdr:col>
      <xdr:colOff>85223</xdr:colOff>
      <xdr:row>21</xdr:row>
      <xdr:rowOff>5013</xdr:rowOff>
    </xdr:from>
    <xdr:to>
      <xdr:col>70</xdr:col>
      <xdr:colOff>86519</xdr:colOff>
      <xdr:row>22</xdr:row>
      <xdr:rowOff>3134</xdr:rowOff>
    </xdr:to>
    <xdr:cxnSp macro="">
      <xdr:nvCxnSpPr>
        <xdr:cNvPr id="127" name="Straight Arrow Connector 4">
          <a:extLst>
            <a:ext uri="{FF2B5EF4-FFF2-40B4-BE49-F238E27FC236}">
              <a16:creationId xmlns:a16="http://schemas.microsoft.com/office/drawing/2014/main" id="{D39F62B1-94F6-47DA-A5C8-BF07B3C8AC97}"/>
            </a:ext>
          </a:extLst>
        </xdr:cNvPr>
        <xdr:cNvCxnSpPr/>
      </xdr:nvCxnSpPr>
      <xdr:spPr>
        <a:xfrm>
          <a:off x="9005105" y="5421189"/>
          <a:ext cx="1296" cy="184886"/>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70</xdr:col>
      <xdr:colOff>85223</xdr:colOff>
      <xdr:row>21</xdr:row>
      <xdr:rowOff>5013</xdr:rowOff>
    </xdr:from>
    <xdr:to>
      <xdr:col>70</xdr:col>
      <xdr:colOff>86519</xdr:colOff>
      <xdr:row>22</xdr:row>
      <xdr:rowOff>3134</xdr:rowOff>
    </xdr:to>
    <xdr:cxnSp macro="">
      <xdr:nvCxnSpPr>
        <xdr:cNvPr id="128" name="Straight Arrow Connector 4">
          <a:extLst>
            <a:ext uri="{FF2B5EF4-FFF2-40B4-BE49-F238E27FC236}">
              <a16:creationId xmlns:a16="http://schemas.microsoft.com/office/drawing/2014/main" id="{46ED3533-614A-4A6A-9C84-094A692EDDD3}"/>
            </a:ext>
          </a:extLst>
        </xdr:cNvPr>
        <xdr:cNvCxnSpPr/>
      </xdr:nvCxnSpPr>
      <xdr:spPr>
        <a:xfrm>
          <a:off x="9005105" y="5421189"/>
          <a:ext cx="1296" cy="184886"/>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70</xdr:col>
      <xdr:colOff>90003</xdr:colOff>
      <xdr:row>24</xdr:row>
      <xdr:rowOff>2616</xdr:rowOff>
    </xdr:from>
    <xdr:to>
      <xdr:col>70</xdr:col>
      <xdr:colOff>90003</xdr:colOff>
      <xdr:row>25</xdr:row>
      <xdr:rowOff>735</xdr:rowOff>
    </xdr:to>
    <xdr:cxnSp macro="">
      <xdr:nvCxnSpPr>
        <xdr:cNvPr id="129" name="Straight Arrow Connector 107">
          <a:extLst>
            <a:ext uri="{FF2B5EF4-FFF2-40B4-BE49-F238E27FC236}">
              <a16:creationId xmlns:a16="http://schemas.microsoft.com/office/drawing/2014/main" id="{3A1DBF00-C76E-43E7-8102-84CB9F8D5336}"/>
            </a:ext>
          </a:extLst>
        </xdr:cNvPr>
        <xdr:cNvCxnSpPr/>
      </xdr:nvCxnSpPr>
      <xdr:spPr>
        <a:xfrm>
          <a:off x="9009885" y="5971616"/>
          <a:ext cx="0" cy="177413"/>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70</xdr:col>
      <xdr:colOff>93412</xdr:colOff>
      <xdr:row>27</xdr:row>
      <xdr:rowOff>8189</xdr:rowOff>
    </xdr:from>
    <xdr:to>
      <xdr:col>70</xdr:col>
      <xdr:colOff>93412</xdr:colOff>
      <xdr:row>28</xdr:row>
      <xdr:rowOff>3133</xdr:rowOff>
    </xdr:to>
    <xdr:cxnSp macro="">
      <xdr:nvCxnSpPr>
        <xdr:cNvPr id="130" name="Straight Arrow Connector 54">
          <a:extLst>
            <a:ext uri="{FF2B5EF4-FFF2-40B4-BE49-F238E27FC236}">
              <a16:creationId xmlns:a16="http://schemas.microsoft.com/office/drawing/2014/main" id="{B192E929-4FEB-4BEF-AED1-8094E36AB91F}"/>
            </a:ext>
          </a:extLst>
        </xdr:cNvPr>
        <xdr:cNvCxnSpPr/>
      </xdr:nvCxnSpPr>
      <xdr:spPr>
        <a:xfrm>
          <a:off x="9013294" y="6530013"/>
          <a:ext cx="0" cy="181708"/>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70</xdr:col>
      <xdr:colOff>105628</xdr:colOff>
      <xdr:row>30</xdr:row>
      <xdr:rowOff>2616</xdr:rowOff>
    </xdr:from>
    <xdr:to>
      <xdr:col>70</xdr:col>
      <xdr:colOff>105628</xdr:colOff>
      <xdr:row>31</xdr:row>
      <xdr:rowOff>735</xdr:rowOff>
    </xdr:to>
    <xdr:cxnSp macro="">
      <xdr:nvCxnSpPr>
        <xdr:cNvPr id="131" name="Straight Arrow Connector 109">
          <a:extLst>
            <a:ext uri="{FF2B5EF4-FFF2-40B4-BE49-F238E27FC236}">
              <a16:creationId xmlns:a16="http://schemas.microsoft.com/office/drawing/2014/main" id="{CD55FDCE-3F67-40F0-9648-2A630DEF766A}"/>
            </a:ext>
          </a:extLst>
        </xdr:cNvPr>
        <xdr:cNvCxnSpPr/>
      </xdr:nvCxnSpPr>
      <xdr:spPr>
        <a:xfrm>
          <a:off x="9025510" y="7084734"/>
          <a:ext cx="0" cy="184883"/>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70</xdr:col>
      <xdr:colOff>93412</xdr:colOff>
      <xdr:row>30</xdr:row>
      <xdr:rowOff>11364</xdr:rowOff>
    </xdr:from>
    <xdr:to>
      <xdr:col>70</xdr:col>
      <xdr:colOff>93412</xdr:colOff>
      <xdr:row>31</xdr:row>
      <xdr:rowOff>3133</xdr:rowOff>
    </xdr:to>
    <xdr:cxnSp macro="">
      <xdr:nvCxnSpPr>
        <xdr:cNvPr id="132" name="Straight Arrow Connector 55">
          <a:extLst>
            <a:ext uri="{FF2B5EF4-FFF2-40B4-BE49-F238E27FC236}">
              <a16:creationId xmlns:a16="http://schemas.microsoft.com/office/drawing/2014/main" id="{85D7ACC4-31C0-4A47-97A1-9AC227DE631E}"/>
            </a:ext>
          </a:extLst>
        </xdr:cNvPr>
        <xdr:cNvCxnSpPr/>
      </xdr:nvCxnSpPr>
      <xdr:spPr>
        <a:xfrm>
          <a:off x="9013294" y="7093482"/>
          <a:ext cx="0" cy="178533"/>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70</xdr:col>
      <xdr:colOff>94222</xdr:colOff>
      <xdr:row>39</xdr:row>
      <xdr:rowOff>2614</xdr:rowOff>
    </xdr:from>
    <xdr:to>
      <xdr:col>70</xdr:col>
      <xdr:colOff>94222</xdr:colOff>
      <xdr:row>40</xdr:row>
      <xdr:rowOff>734</xdr:rowOff>
    </xdr:to>
    <xdr:cxnSp macro="">
      <xdr:nvCxnSpPr>
        <xdr:cNvPr id="133" name="Straight Arrow Connector 112">
          <a:extLst>
            <a:ext uri="{FF2B5EF4-FFF2-40B4-BE49-F238E27FC236}">
              <a16:creationId xmlns:a16="http://schemas.microsoft.com/office/drawing/2014/main" id="{16FBF5C0-616B-46D2-B5A5-A2D5B8ACF0C5}"/>
            </a:ext>
          </a:extLst>
        </xdr:cNvPr>
        <xdr:cNvCxnSpPr/>
      </xdr:nvCxnSpPr>
      <xdr:spPr>
        <a:xfrm>
          <a:off x="9014104" y="8743202"/>
          <a:ext cx="0" cy="184885"/>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70</xdr:col>
      <xdr:colOff>103438</xdr:colOff>
      <xdr:row>39</xdr:row>
      <xdr:rowOff>5012</xdr:rowOff>
    </xdr:from>
    <xdr:to>
      <xdr:col>70</xdr:col>
      <xdr:colOff>103438</xdr:colOff>
      <xdr:row>40</xdr:row>
      <xdr:rowOff>3132</xdr:rowOff>
    </xdr:to>
    <xdr:cxnSp macro="">
      <xdr:nvCxnSpPr>
        <xdr:cNvPr id="134" name="Straight Arrow Connector 58">
          <a:extLst>
            <a:ext uri="{FF2B5EF4-FFF2-40B4-BE49-F238E27FC236}">
              <a16:creationId xmlns:a16="http://schemas.microsoft.com/office/drawing/2014/main" id="{0A8770F7-35C0-4B01-9C2F-9BE2B12B3A30}"/>
            </a:ext>
          </a:extLst>
        </xdr:cNvPr>
        <xdr:cNvCxnSpPr/>
      </xdr:nvCxnSpPr>
      <xdr:spPr>
        <a:xfrm>
          <a:off x="9023320" y="8745600"/>
          <a:ext cx="0" cy="184885"/>
        </a:xfrm>
        <a:prstGeom prst="straightConnector1">
          <a:avLst/>
        </a:prstGeom>
        <a:ln>
          <a:solidFill>
            <a:schemeClr val="bg1">
              <a:lumMod val="50000"/>
            </a:schemeClr>
          </a:solidFill>
          <a:headEnd type="triangle" w="lg" len="sm"/>
          <a:tailEnd type="triangle" w="lg" len="sm"/>
        </a:ln>
        <a:effectLst/>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6540500</xdr:colOff>
      <xdr:row>1</xdr:row>
      <xdr:rowOff>0</xdr:rowOff>
    </xdr:from>
    <xdr:to>
      <xdr:col>1</xdr:col>
      <xdr:colOff>7188500</xdr:colOff>
      <xdr:row>1</xdr:row>
      <xdr:rowOff>586068</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1276350" y="209550"/>
          <a:ext cx="300" cy="582893"/>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endParaRPr lang="en-GB" sz="1800" b="1" u="none">
            <a:solidFill>
              <a:schemeClr val="bg1"/>
            </a:solidFill>
            <a:effectLst/>
            <a:latin typeface="+mn-lt"/>
            <a:ea typeface="+mn-ea"/>
            <a:cs typeface="+mn-cs"/>
          </a:endParaRPr>
        </a:p>
      </xdr:txBody>
    </xdr:sp>
    <xdr:clientData fPrintsWithSheet="0"/>
  </xdr:twoCellAnchor>
  <xdr:twoCellAnchor>
    <xdr:from>
      <xdr:col>6</xdr:col>
      <xdr:colOff>1241528</xdr:colOff>
      <xdr:row>0</xdr:row>
      <xdr:rowOff>198598</xdr:rowOff>
    </xdr:from>
    <xdr:to>
      <xdr:col>8</xdr:col>
      <xdr:colOff>407306</xdr:colOff>
      <xdr:row>1</xdr:row>
      <xdr:rowOff>343178</xdr:rowOff>
    </xdr:to>
    <xdr:sp macro="" textlink="">
      <xdr:nvSpPr>
        <xdr:cNvPr id="3" name="Rectangle 3">
          <a:extLst>
            <a:ext uri="{FF2B5EF4-FFF2-40B4-BE49-F238E27FC236}">
              <a16:creationId xmlns:a16="http://schemas.microsoft.com/office/drawing/2014/main" id="{00000000-0008-0000-0500-000003000000}"/>
            </a:ext>
          </a:extLst>
        </xdr:cNvPr>
        <xdr:cNvSpPr/>
      </xdr:nvSpPr>
      <xdr:spPr>
        <a:xfrm>
          <a:off x="14767028" y="198598"/>
          <a:ext cx="2585707" cy="353223"/>
        </a:xfrm>
        <a:prstGeom prst="rect">
          <a:avLst/>
        </a:prstGeom>
        <a:solidFill>
          <a:srgbClr val="FFF6DE"/>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lang="en-GB" sz="1000" b="1" u="none">
              <a:solidFill>
                <a:sysClr val="windowText" lastClr="000000"/>
              </a:solidFill>
              <a:effectLst/>
              <a:latin typeface="+mn-lt"/>
              <a:ea typeface="+mn-ea"/>
              <a:cs typeface="+mn-cs"/>
            </a:rPr>
            <a:t>Proporcione su entrada en las celdas amarillas</a:t>
          </a:r>
          <a:endParaRPr lang="en-GB" sz="1000" u="none">
            <a:solidFill>
              <a:sysClr val="windowText" lastClr="000000"/>
            </a:solidFill>
            <a:effectLst/>
          </a:endParaRPr>
        </a:p>
      </xdr:txBody>
    </xdr:sp>
    <xdr:clientData/>
  </xdr:twoCellAnchor>
  <xdr:twoCellAnchor>
    <xdr:from>
      <xdr:col>5</xdr:col>
      <xdr:colOff>1424320</xdr:colOff>
      <xdr:row>0</xdr:row>
      <xdr:rowOff>129051</xdr:rowOff>
    </xdr:from>
    <xdr:to>
      <xdr:col>6</xdr:col>
      <xdr:colOff>693963</xdr:colOff>
      <xdr:row>1</xdr:row>
      <xdr:rowOff>465442</xdr:rowOff>
    </xdr:to>
    <xdr:sp macro="" textlink="">
      <xdr:nvSpPr>
        <xdr:cNvPr id="4" name="Rectangle 1">
          <a:hlinkClick xmlns:r="http://schemas.openxmlformats.org/officeDocument/2006/relationships" r:id="rId2"/>
          <a:extLst>
            <a:ext uri="{FF2B5EF4-FFF2-40B4-BE49-F238E27FC236}">
              <a16:creationId xmlns:a16="http://schemas.microsoft.com/office/drawing/2014/main" id="{9E56C96C-1CA4-420A-B8FD-2E5886E05996}"/>
            </a:ext>
          </a:extLst>
        </xdr:cNvPr>
        <xdr:cNvSpPr/>
      </xdr:nvSpPr>
      <xdr:spPr>
        <a:xfrm>
          <a:off x="12827106" y="129051"/>
          <a:ext cx="1392357" cy="545034"/>
        </a:xfrm>
        <a:prstGeom prst="roundRect">
          <a:avLst/>
        </a:prstGeom>
        <a:solidFill>
          <a:schemeClr val="accent3">
            <a:lumMod val="7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200" b="1" u="none" baseline="0">
              <a:solidFill>
                <a:schemeClr val="bg1"/>
              </a:solidFill>
              <a:effectLst/>
              <a:latin typeface="+mn-lt"/>
              <a:ea typeface="+mn-ea"/>
              <a:cs typeface="+mn-cs"/>
            </a:rPr>
            <a:t>IR A LAS INSTRUCCIONES</a:t>
          </a:r>
        </a:p>
      </xdr:txBody>
    </xdr:sp>
    <xdr:clientData fPrintsWithSheet="0"/>
  </xdr:twoCellAnchor>
  <xdr:oneCellAnchor>
    <xdr:from>
      <xdr:col>5</xdr:col>
      <xdr:colOff>995692</xdr:colOff>
      <xdr:row>0</xdr:row>
      <xdr:rowOff>123816</xdr:rowOff>
    </xdr:from>
    <xdr:ext cx="359813" cy="545820"/>
    <xdr:sp macro="" textlink="">
      <xdr:nvSpPr>
        <xdr:cNvPr id="5" name="Rectangle 1">
          <a:hlinkClick xmlns:r="http://schemas.openxmlformats.org/officeDocument/2006/relationships" r:id="rId3"/>
          <a:extLst>
            <a:ext uri="{FF2B5EF4-FFF2-40B4-BE49-F238E27FC236}">
              <a16:creationId xmlns:a16="http://schemas.microsoft.com/office/drawing/2014/main" id="{48908EE5-8860-48DA-82DE-4CBF1FDB63F3}"/>
            </a:ext>
          </a:extLst>
        </xdr:cNvPr>
        <xdr:cNvSpPr/>
      </xdr:nvSpPr>
      <xdr:spPr>
        <a:xfrm>
          <a:off x="12398478" y="123816"/>
          <a:ext cx="359813" cy="545820"/>
        </a:xfrm>
        <a:prstGeom prst="roundRect">
          <a:avLst/>
        </a:prstGeom>
        <a:solidFill>
          <a:schemeClr val="accent3">
            <a:lumMod val="7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&lt;</a:t>
          </a:r>
        </a:p>
      </xdr:txBody>
    </xdr:sp>
    <xdr:clientData fPrintsWithSheet="0"/>
  </xdr:oneCellAnchor>
  <xdr:oneCellAnchor>
    <xdr:from>
      <xdr:col>6</xdr:col>
      <xdr:colOff>785414</xdr:colOff>
      <xdr:row>0</xdr:row>
      <xdr:rowOff>130499</xdr:rowOff>
    </xdr:from>
    <xdr:ext cx="364434" cy="533451"/>
    <xdr:sp macro="" textlink="">
      <xdr:nvSpPr>
        <xdr:cNvPr id="6" name="Rectangle 1">
          <a:hlinkClick xmlns:r="http://schemas.openxmlformats.org/officeDocument/2006/relationships" r:id="rId4"/>
          <a:extLst>
            <a:ext uri="{FF2B5EF4-FFF2-40B4-BE49-F238E27FC236}">
              <a16:creationId xmlns:a16="http://schemas.microsoft.com/office/drawing/2014/main" id="{97AD3A9C-DC5E-491E-804D-4CF658E4CAB8}"/>
            </a:ext>
          </a:extLst>
        </xdr:cNvPr>
        <xdr:cNvSpPr/>
      </xdr:nvSpPr>
      <xdr:spPr>
        <a:xfrm>
          <a:off x="14310914" y="130499"/>
          <a:ext cx="364434" cy="533451"/>
        </a:xfrm>
        <a:prstGeom prst="roundRect">
          <a:avLst/>
        </a:prstGeom>
        <a:solidFill>
          <a:schemeClr val="accent3">
            <a:lumMod val="7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&gt;</a:t>
          </a:r>
        </a:p>
      </xdr:txBody>
    </xdr:sp>
    <xdr:clientData fPrintsWithSheet="0"/>
  </xdr:oneCellAnchor>
</xdr:wsDr>
</file>

<file path=xl/drawings/drawing11.xml><?xml version="1.0" encoding="utf-8"?>
<xdr:wsDr xmlns:xdr="http://schemas.openxmlformats.org/drawingml/2006/spreadsheetDrawing" xmlns:a="http://schemas.openxmlformats.org/drawingml/2006/main">
  <xdr:twoCellAnchor>
    <xdr:from>
      <xdr:col>1</xdr:col>
      <xdr:colOff>6540500</xdr:colOff>
      <xdr:row>1</xdr:row>
      <xdr:rowOff>0</xdr:rowOff>
    </xdr:from>
    <xdr:to>
      <xdr:col>1</xdr:col>
      <xdr:colOff>7188500</xdr:colOff>
      <xdr:row>1</xdr:row>
      <xdr:rowOff>586068</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1276350" y="209550"/>
          <a:ext cx="300" cy="582893"/>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endParaRPr lang="en-GB" sz="1800" b="1" u="none">
            <a:solidFill>
              <a:schemeClr val="bg1"/>
            </a:solidFill>
            <a:effectLst/>
            <a:latin typeface="+mn-lt"/>
            <a:ea typeface="+mn-ea"/>
            <a:cs typeface="+mn-cs"/>
          </a:endParaRPr>
        </a:p>
      </xdr:txBody>
    </xdr:sp>
    <xdr:clientData fPrintsWithSheet="0"/>
  </xdr:twoCellAnchor>
  <xdr:twoCellAnchor>
    <xdr:from>
      <xdr:col>6</xdr:col>
      <xdr:colOff>53526</xdr:colOff>
      <xdr:row>0</xdr:row>
      <xdr:rowOff>198202</xdr:rowOff>
    </xdr:from>
    <xdr:to>
      <xdr:col>7</xdr:col>
      <xdr:colOff>1303509</xdr:colOff>
      <xdr:row>1</xdr:row>
      <xdr:rowOff>351248</xdr:rowOff>
    </xdr:to>
    <xdr:sp macro="" textlink="">
      <xdr:nvSpPr>
        <xdr:cNvPr id="4" name="Rectangle 3">
          <a:extLst>
            <a:ext uri="{FF2B5EF4-FFF2-40B4-BE49-F238E27FC236}">
              <a16:creationId xmlns:a16="http://schemas.microsoft.com/office/drawing/2014/main" id="{22A17F91-BFA4-4E1B-865C-97E17E9DB68A}"/>
            </a:ext>
          </a:extLst>
        </xdr:cNvPr>
        <xdr:cNvSpPr/>
      </xdr:nvSpPr>
      <xdr:spPr>
        <a:xfrm>
          <a:off x="9892291" y="198202"/>
          <a:ext cx="2826277" cy="362222"/>
        </a:xfrm>
        <a:prstGeom prst="rect">
          <a:avLst/>
        </a:prstGeom>
        <a:solidFill>
          <a:srgbClr val="FFF6DE"/>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lang="en-GB" sz="1000" b="1" u="none">
              <a:solidFill>
                <a:sysClr val="windowText" lastClr="000000"/>
              </a:solidFill>
              <a:effectLst/>
              <a:latin typeface="+mn-lt"/>
              <a:ea typeface="+mn-ea"/>
              <a:cs typeface="+mn-cs"/>
            </a:rPr>
            <a:t>Proporcione su entrada en las celdas amarillas</a:t>
          </a:r>
          <a:endParaRPr lang="en-GB" sz="1000" u="none">
            <a:solidFill>
              <a:sysClr val="windowText" lastClr="000000"/>
            </a:solidFill>
            <a:effectLst/>
          </a:endParaRPr>
        </a:p>
      </xdr:txBody>
    </xdr:sp>
    <xdr:clientData/>
  </xdr:twoCellAnchor>
  <xdr:twoCellAnchor>
    <xdr:from>
      <xdr:col>4</xdr:col>
      <xdr:colOff>1062946</xdr:colOff>
      <xdr:row>0</xdr:row>
      <xdr:rowOff>97596</xdr:rowOff>
    </xdr:from>
    <xdr:to>
      <xdr:col>5</xdr:col>
      <xdr:colOff>869156</xdr:colOff>
      <xdr:row>1</xdr:row>
      <xdr:rowOff>428066</xdr:rowOff>
    </xdr:to>
    <xdr:sp macro="" textlink="">
      <xdr:nvSpPr>
        <xdr:cNvPr id="8" name="Rectangle 1">
          <a:hlinkClick xmlns:r="http://schemas.openxmlformats.org/officeDocument/2006/relationships" r:id="rId2"/>
          <a:extLst>
            <a:ext uri="{FF2B5EF4-FFF2-40B4-BE49-F238E27FC236}">
              <a16:creationId xmlns:a16="http://schemas.microsoft.com/office/drawing/2014/main" id="{43350ED2-74C0-4FBC-BF3E-E21D5E5E28D5}"/>
            </a:ext>
          </a:extLst>
        </xdr:cNvPr>
        <xdr:cNvSpPr/>
      </xdr:nvSpPr>
      <xdr:spPr>
        <a:xfrm>
          <a:off x="7432790" y="97596"/>
          <a:ext cx="1306397" cy="544783"/>
        </a:xfrm>
        <a:prstGeom prst="roundRect">
          <a:avLst/>
        </a:prstGeom>
        <a:solidFill>
          <a:schemeClr val="accent3">
            <a:lumMod val="7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200" b="1" u="none" baseline="0">
              <a:solidFill>
                <a:schemeClr val="bg1"/>
              </a:solidFill>
              <a:effectLst/>
              <a:latin typeface="+mn-lt"/>
              <a:ea typeface="+mn-ea"/>
              <a:cs typeface="+mn-cs"/>
            </a:rPr>
            <a:t>IR A LAS INSTRUCCIONES</a:t>
          </a:r>
        </a:p>
      </xdr:txBody>
    </xdr:sp>
    <xdr:clientData fPrintsWithSheet="0"/>
  </xdr:twoCellAnchor>
  <xdr:oneCellAnchor>
    <xdr:from>
      <xdr:col>4</xdr:col>
      <xdr:colOff>640214</xdr:colOff>
      <xdr:row>0</xdr:row>
      <xdr:rowOff>104153</xdr:rowOff>
    </xdr:from>
    <xdr:ext cx="359813" cy="545820"/>
    <xdr:sp macro="" textlink="">
      <xdr:nvSpPr>
        <xdr:cNvPr id="9" name="Rectangle 1">
          <a:hlinkClick xmlns:r="http://schemas.openxmlformats.org/officeDocument/2006/relationships" r:id="rId3"/>
          <a:extLst>
            <a:ext uri="{FF2B5EF4-FFF2-40B4-BE49-F238E27FC236}">
              <a16:creationId xmlns:a16="http://schemas.microsoft.com/office/drawing/2014/main" id="{A6FD6FCA-9ED6-4C0F-8722-43EDF5D2AC40}"/>
            </a:ext>
          </a:extLst>
        </xdr:cNvPr>
        <xdr:cNvSpPr/>
      </xdr:nvSpPr>
      <xdr:spPr>
        <a:xfrm>
          <a:off x="7324876" y="104153"/>
          <a:ext cx="359813" cy="545820"/>
        </a:xfrm>
        <a:prstGeom prst="roundRect">
          <a:avLst/>
        </a:prstGeom>
        <a:solidFill>
          <a:schemeClr val="accent3">
            <a:lumMod val="7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&lt;</a:t>
          </a:r>
        </a:p>
      </xdr:txBody>
    </xdr:sp>
    <xdr:clientData fPrintsWithSheet="0"/>
  </xdr:oneCellAnchor>
  <xdr:oneCellAnchor>
    <xdr:from>
      <xdr:col>5</xdr:col>
      <xdr:colOff>888875</xdr:colOff>
      <xdr:row>0</xdr:row>
      <xdr:rowOff>92695</xdr:rowOff>
    </xdr:from>
    <xdr:ext cx="364434" cy="533451"/>
    <xdr:sp macro="" textlink="">
      <xdr:nvSpPr>
        <xdr:cNvPr id="10" name="Rectangle 1">
          <a:hlinkClick xmlns:r="http://schemas.openxmlformats.org/officeDocument/2006/relationships" r:id="rId4"/>
          <a:extLst>
            <a:ext uri="{FF2B5EF4-FFF2-40B4-BE49-F238E27FC236}">
              <a16:creationId xmlns:a16="http://schemas.microsoft.com/office/drawing/2014/main" id="{07DBA829-B372-410A-B00F-3357AFFE85EA}"/>
            </a:ext>
          </a:extLst>
        </xdr:cNvPr>
        <xdr:cNvSpPr/>
      </xdr:nvSpPr>
      <xdr:spPr>
        <a:xfrm>
          <a:off x="9143875" y="92695"/>
          <a:ext cx="364434" cy="533451"/>
        </a:xfrm>
        <a:prstGeom prst="roundRect">
          <a:avLst/>
        </a:prstGeom>
        <a:solidFill>
          <a:schemeClr val="accent3">
            <a:lumMod val="7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&gt;</a:t>
          </a:r>
        </a:p>
      </xdr:txBody>
    </xdr:sp>
    <xdr:clientData fPrintsWithSheet="0"/>
  </xdr:oneCellAnchor>
</xdr:wsDr>
</file>

<file path=xl/drawings/drawing12.xml><?xml version="1.0" encoding="utf-8"?>
<xdr:wsDr xmlns:xdr="http://schemas.openxmlformats.org/drawingml/2006/spreadsheetDrawing" xmlns:a="http://schemas.openxmlformats.org/drawingml/2006/main">
  <xdr:twoCellAnchor>
    <xdr:from>
      <xdr:col>1</xdr:col>
      <xdr:colOff>6540500</xdr:colOff>
      <xdr:row>1</xdr:row>
      <xdr:rowOff>0</xdr:rowOff>
    </xdr:from>
    <xdr:to>
      <xdr:col>1</xdr:col>
      <xdr:colOff>7188500</xdr:colOff>
      <xdr:row>1</xdr:row>
      <xdr:rowOff>586068</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714500" y="209550"/>
          <a:ext cx="300" cy="506693"/>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endParaRPr lang="en-GB" sz="1800" b="1" u="none">
            <a:solidFill>
              <a:schemeClr val="bg1"/>
            </a:solidFill>
            <a:effectLst/>
            <a:latin typeface="+mn-lt"/>
            <a:ea typeface="+mn-ea"/>
            <a:cs typeface="+mn-cs"/>
          </a:endParaRPr>
        </a:p>
      </xdr:txBody>
    </xdr:sp>
    <xdr:clientData fPrintsWithSheet="0"/>
  </xdr:twoCellAnchor>
  <xdr:twoCellAnchor>
    <xdr:from>
      <xdr:col>23</xdr:col>
      <xdr:colOff>149555</xdr:colOff>
      <xdr:row>0</xdr:row>
      <xdr:rowOff>193449</xdr:rowOff>
    </xdr:from>
    <xdr:to>
      <xdr:col>31</xdr:col>
      <xdr:colOff>78817</xdr:colOff>
      <xdr:row>1</xdr:row>
      <xdr:rowOff>355404</xdr:rowOff>
    </xdr:to>
    <xdr:sp macro="" textlink="">
      <xdr:nvSpPr>
        <xdr:cNvPr id="3" name="Rectangle 3">
          <a:extLst>
            <a:ext uri="{FF2B5EF4-FFF2-40B4-BE49-F238E27FC236}">
              <a16:creationId xmlns:a16="http://schemas.microsoft.com/office/drawing/2014/main" id="{00000000-0008-0000-0700-000003000000}"/>
            </a:ext>
          </a:extLst>
        </xdr:cNvPr>
        <xdr:cNvSpPr/>
      </xdr:nvSpPr>
      <xdr:spPr>
        <a:xfrm>
          <a:off x="8826830" y="193449"/>
          <a:ext cx="3053462" cy="371505"/>
        </a:xfrm>
        <a:prstGeom prst="rect">
          <a:avLst/>
        </a:prstGeom>
        <a:solidFill>
          <a:srgbClr val="FFF6DE"/>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lang="en-GB" sz="1000" b="1" u="none">
              <a:solidFill>
                <a:sysClr val="windowText" lastClr="000000"/>
              </a:solidFill>
              <a:effectLst/>
              <a:latin typeface="+mn-lt"/>
              <a:ea typeface="+mn-ea"/>
              <a:cs typeface="+mn-cs"/>
            </a:rPr>
            <a:t>Proporcionar su entrada en las celdas amarillas</a:t>
          </a:r>
          <a:endParaRPr lang="en-GB" sz="1000" u="none">
            <a:solidFill>
              <a:sysClr val="windowText" lastClr="000000"/>
            </a:solidFill>
            <a:effectLst/>
          </a:endParaRPr>
        </a:p>
      </xdr:txBody>
    </xdr:sp>
    <xdr:clientData/>
  </xdr:twoCellAnchor>
  <xdr:twoCellAnchor editAs="oneCell">
    <xdr:from>
      <xdr:col>38</xdr:col>
      <xdr:colOff>74320</xdr:colOff>
      <xdr:row>58</xdr:row>
      <xdr:rowOff>83838</xdr:rowOff>
    </xdr:from>
    <xdr:to>
      <xdr:col>53</xdr:col>
      <xdr:colOff>218224</xdr:colOff>
      <xdr:row>79</xdr:row>
      <xdr:rowOff>133699</xdr:rowOff>
    </xdr:to>
    <xdr:pic>
      <xdr:nvPicPr>
        <xdr:cNvPr id="9" name="Picture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2"/>
        <a:stretch>
          <a:fillRect/>
        </a:stretch>
      </xdr:blipFill>
      <xdr:spPr>
        <a:xfrm>
          <a:off x="12388784" y="4955195"/>
          <a:ext cx="6063011" cy="3889448"/>
        </a:xfrm>
        <a:prstGeom prst="rect">
          <a:avLst/>
        </a:prstGeom>
      </xdr:spPr>
    </xdr:pic>
    <xdr:clientData/>
  </xdr:twoCellAnchor>
  <xdr:twoCellAnchor editAs="oneCell">
    <xdr:from>
      <xdr:col>38</xdr:col>
      <xdr:colOff>189727</xdr:colOff>
      <xdr:row>266</xdr:row>
      <xdr:rowOff>140926</xdr:rowOff>
    </xdr:from>
    <xdr:to>
      <xdr:col>53</xdr:col>
      <xdr:colOff>201670</xdr:colOff>
      <xdr:row>286</xdr:row>
      <xdr:rowOff>7203</xdr:rowOff>
    </xdr:to>
    <xdr:pic>
      <xdr:nvPicPr>
        <xdr:cNvPr id="11" name="Picture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3"/>
        <a:stretch>
          <a:fillRect/>
        </a:stretch>
      </xdr:blipFill>
      <xdr:spPr>
        <a:xfrm>
          <a:off x="12504191" y="22701569"/>
          <a:ext cx="5931050" cy="3696288"/>
        </a:xfrm>
        <a:prstGeom prst="rect">
          <a:avLst/>
        </a:prstGeom>
      </xdr:spPr>
    </xdr:pic>
    <xdr:clientData/>
  </xdr:twoCellAnchor>
  <xdr:twoCellAnchor editAs="oneCell">
    <xdr:from>
      <xdr:col>38</xdr:col>
      <xdr:colOff>140483</xdr:colOff>
      <xdr:row>91</xdr:row>
      <xdr:rowOff>38157</xdr:rowOff>
    </xdr:from>
    <xdr:to>
      <xdr:col>53</xdr:col>
      <xdr:colOff>191781</xdr:colOff>
      <xdr:row>110</xdr:row>
      <xdr:rowOff>168593</xdr:rowOff>
    </xdr:to>
    <xdr:pic>
      <xdr:nvPicPr>
        <xdr:cNvPr id="12" name="Picture 1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4"/>
        <a:stretch>
          <a:fillRect/>
        </a:stretch>
      </xdr:blipFill>
      <xdr:spPr>
        <a:xfrm>
          <a:off x="14675633" y="17316507"/>
          <a:ext cx="5909173" cy="3664212"/>
        </a:xfrm>
        <a:prstGeom prst="rect">
          <a:avLst/>
        </a:prstGeom>
      </xdr:spPr>
    </xdr:pic>
    <xdr:clientData/>
  </xdr:twoCellAnchor>
  <xdr:twoCellAnchor editAs="oneCell">
    <xdr:from>
      <xdr:col>38</xdr:col>
      <xdr:colOff>101680</xdr:colOff>
      <xdr:row>302</xdr:row>
      <xdr:rowOff>67747</xdr:rowOff>
    </xdr:from>
    <xdr:to>
      <xdr:col>53</xdr:col>
      <xdr:colOff>74616</xdr:colOff>
      <xdr:row>322</xdr:row>
      <xdr:rowOff>38312</xdr:rowOff>
    </xdr:to>
    <xdr:pic>
      <xdr:nvPicPr>
        <xdr:cNvPr id="13" name="Picture 12">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5"/>
        <a:stretch>
          <a:fillRect/>
        </a:stretch>
      </xdr:blipFill>
      <xdr:spPr>
        <a:xfrm>
          <a:off x="15487356" y="21246865"/>
          <a:ext cx="5861600" cy="3630194"/>
        </a:xfrm>
        <a:prstGeom prst="rect">
          <a:avLst/>
        </a:prstGeom>
      </xdr:spPr>
    </xdr:pic>
    <xdr:clientData/>
  </xdr:twoCellAnchor>
  <xdr:twoCellAnchor>
    <xdr:from>
      <xdr:col>22</xdr:col>
      <xdr:colOff>3438</xdr:colOff>
      <xdr:row>56</xdr:row>
      <xdr:rowOff>3</xdr:rowOff>
    </xdr:from>
    <xdr:to>
      <xdr:col>22</xdr:col>
      <xdr:colOff>363171</xdr:colOff>
      <xdr:row>85</xdr:row>
      <xdr:rowOff>173939</xdr:rowOff>
    </xdr:to>
    <xdr:sp macro="" textlink="">
      <xdr:nvSpPr>
        <xdr:cNvPr id="5" name="Isosceles Triangle 4">
          <a:extLst>
            <a:ext uri="{FF2B5EF4-FFF2-40B4-BE49-F238E27FC236}">
              <a16:creationId xmlns:a16="http://schemas.microsoft.com/office/drawing/2014/main" id="{00000000-0008-0000-0700-000005000000}"/>
            </a:ext>
          </a:extLst>
        </xdr:cNvPr>
        <xdr:cNvSpPr/>
      </xdr:nvSpPr>
      <xdr:spPr>
        <a:xfrm rot="5400000">
          <a:off x="5631826" y="7142441"/>
          <a:ext cx="5588533" cy="359733"/>
        </a:xfrm>
        <a:prstGeom prst="triangle">
          <a:avLst/>
        </a:prstGeom>
        <a:solidFill>
          <a:schemeClr val="accent3">
            <a:lumMod val="20000"/>
            <a:lumOff val="80000"/>
          </a:schemeClr>
        </a:solidFill>
        <a:ln>
          <a:solidFill>
            <a:schemeClr val="accent3">
              <a:lumMod val="20000"/>
              <a:lumOff val="80000"/>
            </a:schemeClr>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xdr:from>
      <xdr:col>22</xdr:col>
      <xdr:colOff>956</xdr:colOff>
      <xdr:row>265</xdr:row>
      <xdr:rowOff>138</xdr:rowOff>
    </xdr:from>
    <xdr:to>
      <xdr:col>22</xdr:col>
      <xdr:colOff>364426</xdr:colOff>
      <xdr:row>297</xdr:row>
      <xdr:rowOff>178075</xdr:rowOff>
    </xdr:to>
    <xdr:sp macro="" textlink="">
      <xdr:nvSpPr>
        <xdr:cNvPr id="20" name="Isosceles Triangle 19">
          <a:extLst>
            <a:ext uri="{FF2B5EF4-FFF2-40B4-BE49-F238E27FC236}">
              <a16:creationId xmlns:a16="http://schemas.microsoft.com/office/drawing/2014/main" id="{00000000-0008-0000-0700-000014000000}"/>
            </a:ext>
          </a:extLst>
        </xdr:cNvPr>
        <xdr:cNvSpPr/>
      </xdr:nvSpPr>
      <xdr:spPr>
        <a:xfrm rot="5400000">
          <a:off x="5310491" y="26174391"/>
          <a:ext cx="6229975" cy="363470"/>
        </a:xfrm>
        <a:prstGeom prst="triangle">
          <a:avLst/>
        </a:prstGeom>
        <a:solidFill>
          <a:schemeClr val="accent3">
            <a:lumMod val="20000"/>
            <a:lumOff val="80000"/>
          </a:schemeClr>
        </a:solidFill>
        <a:ln>
          <a:solidFill>
            <a:schemeClr val="accent3">
              <a:lumMod val="20000"/>
              <a:lumOff val="80000"/>
            </a:schemeClr>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xdr:from>
      <xdr:col>22</xdr:col>
      <xdr:colOff>9527</xdr:colOff>
      <xdr:row>301</xdr:row>
      <xdr:rowOff>31199</xdr:rowOff>
    </xdr:from>
    <xdr:to>
      <xdr:col>22</xdr:col>
      <xdr:colOff>360297</xdr:colOff>
      <xdr:row>336</xdr:row>
      <xdr:rowOff>25815</xdr:rowOff>
    </xdr:to>
    <xdr:sp macro="" textlink="">
      <xdr:nvSpPr>
        <xdr:cNvPr id="21" name="Isosceles Triangle 20">
          <a:extLst>
            <a:ext uri="{FF2B5EF4-FFF2-40B4-BE49-F238E27FC236}">
              <a16:creationId xmlns:a16="http://schemas.microsoft.com/office/drawing/2014/main" id="{00000000-0008-0000-0700-000015000000}"/>
            </a:ext>
          </a:extLst>
        </xdr:cNvPr>
        <xdr:cNvSpPr/>
      </xdr:nvSpPr>
      <xdr:spPr>
        <a:xfrm rot="5400000">
          <a:off x="5166247" y="33208940"/>
          <a:ext cx="6522905" cy="350770"/>
        </a:xfrm>
        <a:prstGeom prst="triangle">
          <a:avLst/>
        </a:prstGeom>
        <a:solidFill>
          <a:schemeClr val="accent3">
            <a:lumMod val="20000"/>
            <a:lumOff val="80000"/>
          </a:schemeClr>
        </a:solidFill>
        <a:ln>
          <a:solidFill>
            <a:schemeClr val="accent3">
              <a:lumMod val="20000"/>
              <a:lumOff val="80000"/>
            </a:schemeClr>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xdr:from>
      <xdr:col>22</xdr:col>
      <xdr:colOff>956</xdr:colOff>
      <xdr:row>89</xdr:row>
      <xdr:rowOff>138</xdr:rowOff>
    </xdr:from>
    <xdr:to>
      <xdr:col>22</xdr:col>
      <xdr:colOff>364426</xdr:colOff>
      <xdr:row>118</xdr:row>
      <xdr:rowOff>178075</xdr:rowOff>
    </xdr:to>
    <xdr:sp macro="" textlink="">
      <xdr:nvSpPr>
        <xdr:cNvPr id="27" name="Isosceles Triangle 26">
          <a:extLst>
            <a:ext uri="{FF2B5EF4-FFF2-40B4-BE49-F238E27FC236}">
              <a16:creationId xmlns:a16="http://schemas.microsoft.com/office/drawing/2014/main" id="{00000000-0008-0000-0700-00001B000000}"/>
            </a:ext>
          </a:extLst>
        </xdr:cNvPr>
        <xdr:cNvSpPr/>
      </xdr:nvSpPr>
      <xdr:spPr>
        <a:xfrm rot="5400000">
          <a:off x="5610895" y="13381583"/>
          <a:ext cx="5629168" cy="363470"/>
        </a:xfrm>
        <a:prstGeom prst="triangle">
          <a:avLst/>
        </a:prstGeom>
        <a:solidFill>
          <a:schemeClr val="accent3">
            <a:lumMod val="20000"/>
            <a:lumOff val="80000"/>
          </a:schemeClr>
        </a:solidFill>
        <a:ln>
          <a:solidFill>
            <a:schemeClr val="accent3">
              <a:lumMod val="20000"/>
              <a:lumOff val="80000"/>
            </a:schemeClr>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xdr:from>
      <xdr:col>30</xdr:col>
      <xdr:colOff>142875</xdr:colOff>
      <xdr:row>81</xdr:row>
      <xdr:rowOff>111125</xdr:rowOff>
    </xdr:from>
    <xdr:to>
      <xdr:col>32</xdr:col>
      <xdr:colOff>323850</xdr:colOff>
      <xdr:row>84</xdr:row>
      <xdr:rowOff>168275</xdr:rowOff>
    </xdr:to>
    <xdr:grpSp>
      <xdr:nvGrpSpPr>
        <xdr:cNvPr id="56" name="Group 55">
          <a:extLst>
            <a:ext uri="{FF2B5EF4-FFF2-40B4-BE49-F238E27FC236}">
              <a16:creationId xmlns:a16="http://schemas.microsoft.com/office/drawing/2014/main" id="{00000000-0008-0000-0700-000038000000}"/>
            </a:ext>
          </a:extLst>
        </xdr:cNvPr>
        <xdr:cNvGrpSpPr/>
      </xdr:nvGrpSpPr>
      <xdr:grpSpPr>
        <a:xfrm>
          <a:off x="10991850" y="15465425"/>
          <a:ext cx="923925" cy="600075"/>
          <a:chOff x="14035768" y="7853589"/>
          <a:chExt cx="970189" cy="587829"/>
        </a:xfrm>
      </xdr:grpSpPr>
      <xdr:sp macro="" textlink="">
        <xdr:nvSpPr>
          <xdr:cNvPr id="16" name="Flowchart: Manual Input 15">
            <a:extLst>
              <a:ext uri="{FF2B5EF4-FFF2-40B4-BE49-F238E27FC236}">
                <a16:creationId xmlns:a16="http://schemas.microsoft.com/office/drawing/2014/main" id="{00000000-0008-0000-0700-000010000000}"/>
              </a:ext>
            </a:extLst>
          </xdr:cNvPr>
          <xdr:cNvSpPr/>
        </xdr:nvSpPr>
        <xdr:spPr>
          <a:xfrm>
            <a:off x="14042118" y="7853589"/>
            <a:ext cx="963839" cy="587829"/>
          </a:xfrm>
          <a:prstGeom prst="flowChartManualInput">
            <a:avLst/>
          </a:prstGeom>
          <a:solidFill>
            <a:srgbClr val="FFFF00"/>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sp macro="" textlink="">
        <xdr:nvSpPr>
          <xdr:cNvPr id="18" name="TextBox 56">
            <a:extLst>
              <a:ext uri="{FF2B5EF4-FFF2-40B4-BE49-F238E27FC236}">
                <a16:creationId xmlns:a16="http://schemas.microsoft.com/office/drawing/2014/main" id="{00000000-0008-0000-0700-000012000000}"/>
              </a:ext>
            </a:extLst>
          </xdr:cNvPr>
          <xdr:cNvSpPr txBox="1"/>
        </xdr:nvSpPr>
        <xdr:spPr>
          <a:xfrm>
            <a:off x="14035768" y="8001907"/>
            <a:ext cx="960631" cy="405367"/>
          </a:xfrm>
          <a:prstGeom prst="rect">
            <a:avLst/>
          </a:prstGeom>
          <a:noFill/>
          <a:ln>
            <a:noFill/>
          </a:ln>
        </xdr:spPr>
        <xdr:txBody>
          <a:bodyPr wrap="square" rtlCol="0">
            <a:spAutoFit/>
          </a:bodyPr>
          <a:lstStyle>
            <a:defPPr>
              <a:defRPr lang="en-GB"/>
            </a:defPPr>
            <a:lvl1pPr algn="r" rtl="0" fontAlgn="base">
              <a:spcBef>
                <a:spcPct val="0"/>
              </a:spcBef>
              <a:spcAft>
                <a:spcPct val="0"/>
              </a:spcAft>
              <a:defRPr kern="1200">
                <a:solidFill>
                  <a:schemeClr val="tx1"/>
                </a:solidFill>
                <a:latin typeface="Arial" charset="0"/>
                <a:ea typeface="+mn-ea"/>
                <a:cs typeface="Arial" charset="0"/>
              </a:defRPr>
            </a:lvl1pPr>
            <a:lvl2pPr marL="457200" algn="r" rtl="0" fontAlgn="base">
              <a:spcBef>
                <a:spcPct val="0"/>
              </a:spcBef>
              <a:spcAft>
                <a:spcPct val="0"/>
              </a:spcAft>
              <a:defRPr kern="1200">
                <a:solidFill>
                  <a:schemeClr val="tx1"/>
                </a:solidFill>
                <a:latin typeface="Arial" charset="0"/>
                <a:ea typeface="+mn-ea"/>
                <a:cs typeface="Arial" charset="0"/>
              </a:defRPr>
            </a:lvl2pPr>
            <a:lvl3pPr marL="914400" algn="r" rtl="0" fontAlgn="base">
              <a:spcBef>
                <a:spcPct val="0"/>
              </a:spcBef>
              <a:spcAft>
                <a:spcPct val="0"/>
              </a:spcAft>
              <a:defRPr kern="1200">
                <a:solidFill>
                  <a:schemeClr val="tx1"/>
                </a:solidFill>
                <a:latin typeface="Arial" charset="0"/>
                <a:ea typeface="+mn-ea"/>
                <a:cs typeface="Arial" charset="0"/>
              </a:defRPr>
            </a:lvl3pPr>
            <a:lvl4pPr marL="1371600" algn="r" rtl="0" fontAlgn="base">
              <a:spcBef>
                <a:spcPct val="0"/>
              </a:spcBef>
              <a:spcAft>
                <a:spcPct val="0"/>
              </a:spcAft>
              <a:defRPr kern="1200">
                <a:solidFill>
                  <a:schemeClr val="tx1"/>
                </a:solidFill>
                <a:latin typeface="Arial" charset="0"/>
                <a:ea typeface="+mn-ea"/>
                <a:cs typeface="Arial" charset="0"/>
              </a:defRPr>
            </a:lvl4pPr>
            <a:lvl5pPr marL="1828800" algn="r"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a:r>
              <a:rPr lang="en-GB" sz="1000" b="1">
                <a:latin typeface="+mn-lt"/>
              </a:rPr>
              <a:t>recinto nombre</a:t>
            </a:r>
          </a:p>
        </xdr:txBody>
      </xdr:sp>
    </xdr:grpSp>
    <xdr:clientData/>
  </xdr:twoCellAnchor>
  <xdr:twoCellAnchor>
    <xdr:from>
      <xdr:col>27</xdr:col>
      <xdr:colOff>142875</xdr:colOff>
      <xdr:row>82</xdr:row>
      <xdr:rowOff>35841</xdr:rowOff>
    </xdr:from>
    <xdr:to>
      <xdr:col>29</xdr:col>
      <xdr:colOff>321767</xdr:colOff>
      <xdr:row>84</xdr:row>
      <xdr:rowOff>172763</xdr:rowOff>
    </xdr:to>
    <xdr:grpSp>
      <xdr:nvGrpSpPr>
        <xdr:cNvPr id="57" name="Group 56">
          <a:extLst>
            <a:ext uri="{FF2B5EF4-FFF2-40B4-BE49-F238E27FC236}">
              <a16:creationId xmlns:a16="http://schemas.microsoft.com/office/drawing/2014/main" id="{00000000-0008-0000-0700-000039000000}"/>
            </a:ext>
          </a:extLst>
        </xdr:cNvPr>
        <xdr:cNvGrpSpPr/>
      </xdr:nvGrpSpPr>
      <xdr:grpSpPr>
        <a:xfrm>
          <a:off x="9877425" y="15571116"/>
          <a:ext cx="921842" cy="498872"/>
          <a:chOff x="12851946" y="7955198"/>
          <a:chExt cx="968107" cy="490708"/>
        </a:xfrm>
      </xdr:grpSpPr>
      <xdr:sp macro="" textlink="">
        <xdr:nvSpPr>
          <xdr:cNvPr id="6" name="Rectangle 5">
            <a:extLst>
              <a:ext uri="{FF2B5EF4-FFF2-40B4-BE49-F238E27FC236}">
                <a16:creationId xmlns:a16="http://schemas.microsoft.com/office/drawing/2014/main" id="{00000000-0008-0000-0700-000006000000}"/>
              </a:ext>
            </a:extLst>
          </xdr:cNvPr>
          <xdr:cNvSpPr/>
        </xdr:nvSpPr>
        <xdr:spPr>
          <a:xfrm>
            <a:off x="12860361" y="7955198"/>
            <a:ext cx="959692" cy="490708"/>
          </a:xfrm>
          <a:prstGeom prst="rect">
            <a:avLst/>
          </a:prstGeom>
          <a:solidFill>
            <a:schemeClr val="accent5"/>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sp macro="" textlink="">
        <xdr:nvSpPr>
          <xdr:cNvPr id="19" name="TextBox 56">
            <a:extLst>
              <a:ext uri="{FF2B5EF4-FFF2-40B4-BE49-F238E27FC236}">
                <a16:creationId xmlns:a16="http://schemas.microsoft.com/office/drawing/2014/main" id="{00000000-0008-0000-0700-000013000000}"/>
              </a:ext>
            </a:extLst>
          </xdr:cNvPr>
          <xdr:cNvSpPr txBox="1"/>
        </xdr:nvSpPr>
        <xdr:spPr>
          <a:xfrm>
            <a:off x="12851946" y="7986032"/>
            <a:ext cx="960632" cy="405367"/>
          </a:xfrm>
          <a:prstGeom prst="rect">
            <a:avLst/>
          </a:prstGeom>
          <a:noFill/>
          <a:ln>
            <a:noFill/>
          </a:ln>
        </xdr:spPr>
        <xdr:txBody>
          <a:bodyPr wrap="square" rtlCol="0">
            <a:spAutoFit/>
          </a:bodyPr>
          <a:lstStyle>
            <a:defPPr>
              <a:defRPr lang="en-GB"/>
            </a:defPPr>
            <a:lvl1pPr algn="r" rtl="0" fontAlgn="base">
              <a:spcBef>
                <a:spcPct val="0"/>
              </a:spcBef>
              <a:spcAft>
                <a:spcPct val="0"/>
              </a:spcAft>
              <a:defRPr kern="1200">
                <a:solidFill>
                  <a:schemeClr val="tx1"/>
                </a:solidFill>
                <a:latin typeface="Arial" charset="0"/>
                <a:ea typeface="+mn-ea"/>
                <a:cs typeface="Arial" charset="0"/>
              </a:defRPr>
            </a:lvl1pPr>
            <a:lvl2pPr marL="457200" algn="r" rtl="0" fontAlgn="base">
              <a:spcBef>
                <a:spcPct val="0"/>
              </a:spcBef>
              <a:spcAft>
                <a:spcPct val="0"/>
              </a:spcAft>
              <a:defRPr kern="1200">
                <a:solidFill>
                  <a:schemeClr val="tx1"/>
                </a:solidFill>
                <a:latin typeface="Arial" charset="0"/>
                <a:ea typeface="+mn-ea"/>
                <a:cs typeface="Arial" charset="0"/>
              </a:defRPr>
            </a:lvl2pPr>
            <a:lvl3pPr marL="914400" algn="r" rtl="0" fontAlgn="base">
              <a:spcBef>
                <a:spcPct val="0"/>
              </a:spcBef>
              <a:spcAft>
                <a:spcPct val="0"/>
              </a:spcAft>
              <a:defRPr kern="1200">
                <a:solidFill>
                  <a:schemeClr val="tx1"/>
                </a:solidFill>
                <a:latin typeface="Arial" charset="0"/>
                <a:ea typeface="+mn-ea"/>
                <a:cs typeface="Arial" charset="0"/>
              </a:defRPr>
            </a:lvl3pPr>
            <a:lvl4pPr marL="1371600" algn="r" rtl="0" fontAlgn="base">
              <a:spcBef>
                <a:spcPct val="0"/>
              </a:spcBef>
              <a:spcAft>
                <a:spcPct val="0"/>
              </a:spcAft>
              <a:defRPr kern="1200">
                <a:solidFill>
                  <a:schemeClr val="tx1"/>
                </a:solidFill>
                <a:latin typeface="Arial" charset="0"/>
                <a:ea typeface="+mn-ea"/>
                <a:cs typeface="Arial" charset="0"/>
              </a:defRPr>
            </a:lvl4pPr>
            <a:lvl5pPr marL="1828800" algn="r"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a:r>
              <a:rPr lang="en-GB" sz="1000" b="1">
                <a:latin typeface="+mn-lt"/>
              </a:rPr>
              <a:t>recinto</a:t>
            </a:r>
            <a:r>
              <a:rPr lang="en-GB" sz="1000" b="1" baseline="0">
                <a:latin typeface="+mn-lt"/>
              </a:rPr>
              <a:t> nombre</a:t>
            </a:r>
            <a:endParaRPr lang="en-GB" sz="1000" b="1">
              <a:latin typeface="+mn-lt"/>
            </a:endParaRPr>
          </a:p>
        </xdr:txBody>
      </xdr:sp>
    </xdr:grpSp>
    <xdr:clientData/>
  </xdr:twoCellAnchor>
  <xdr:twoCellAnchor>
    <xdr:from>
      <xdr:col>33</xdr:col>
      <xdr:colOff>156883</xdr:colOff>
      <xdr:row>81</xdr:row>
      <xdr:rowOff>158743</xdr:rowOff>
    </xdr:from>
    <xdr:to>
      <xdr:col>35</xdr:col>
      <xdr:colOff>291914</xdr:colOff>
      <xdr:row>85</xdr:row>
      <xdr:rowOff>72380</xdr:rowOff>
    </xdr:to>
    <xdr:grpSp>
      <xdr:nvGrpSpPr>
        <xdr:cNvPr id="55" name="Group 54">
          <a:extLst>
            <a:ext uri="{FF2B5EF4-FFF2-40B4-BE49-F238E27FC236}">
              <a16:creationId xmlns:a16="http://schemas.microsoft.com/office/drawing/2014/main" id="{00000000-0008-0000-0700-000037000000}"/>
            </a:ext>
          </a:extLst>
        </xdr:cNvPr>
        <xdr:cNvGrpSpPr/>
      </xdr:nvGrpSpPr>
      <xdr:grpSpPr>
        <a:xfrm>
          <a:off x="12120283" y="15513043"/>
          <a:ext cx="877981" cy="637537"/>
          <a:chOff x="15063107" y="7904389"/>
          <a:chExt cx="923472" cy="614818"/>
        </a:xfrm>
      </xdr:grpSpPr>
      <xdr:sp macro="" textlink="">
        <xdr:nvSpPr>
          <xdr:cNvPr id="23" name="TextBox 57">
            <a:extLst>
              <a:ext uri="{FF2B5EF4-FFF2-40B4-BE49-F238E27FC236}">
                <a16:creationId xmlns:a16="http://schemas.microsoft.com/office/drawing/2014/main" id="{00000000-0008-0000-0700-000017000000}"/>
              </a:ext>
            </a:extLst>
          </xdr:cNvPr>
          <xdr:cNvSpPr txBox="1"/>
        </xdr:nvSpPr>
        <xdr:spPr>
          <a:xfrm>
            <a:off x="15063107" y="8118010"/>
            <a:ext cx="742423" cy="401197"/>
          </a:xfrm>
          <a:prstGeom prst="rect">
            <a:avLst/>
          </a:prstGeom>
          <a:solidFill>
            <a:schemeClr val="bg1"/>
          </a:solidFill>
        </xdr:spPr>
        <xdr:txBody>
          <a:bodyPr wrap="square" rtlCol="0">
            <a:spAutoFit/>
          </a:bodyPr>
          <a:lstStyle>
            <a:defPPr>
              <a:defRPr lang="en-GB"/>
            </a:defPPr>
            <a:lvl1pPr algn="r" rtl="0" fontAlgn="base">
              <a:spcBef>
                <a:spcPct val="0"/>
              </a:spcBef>
              <a:spcAft>
                <a:spcPct val="0"/>
              </a:spcAft>
              <a:defRPr kern="1200">
                <a:solidFill>
                  <a:schemeClr val="tx1"/>
                </a:solidFill>
                <a:latin typeface="Arial" charset="0"/>
                <a:ea typeface="+mn-ea"/>
                <a:cs typeface="Arial" charset="0"/>
              </a:defRPr>
            </a:lvl1pPr>
            <a:lvl2pPr marL="457200" algn="r" rtl="0" fontAlgn="base">
              <a:spcBef>
                <a:spcPct val="0"/>
              </a:spcBef>
              <a:spcAft>
                <a:spcPct val="0"/>
              </a:spcAft>
              <a:defRPr kern="1200">
                <a:solidFill>
                  <a:schemeClr val="tx1"/>
                </a:solidFill>
                <a:latin typeface="Arial" charset="0"/>
                <a:ea typeface="+mn-ea"/>
                <a:cs typeface="Arial" charset="0"/>
              </a:defRPr>
            </a:lvl2pPr>
            <a:lvl3pPr marL="914400" algn="r" rtl="0" fontAlgn="base">
              <a:spcBef>
                <a:spcPct val="0"/>
              </a:spcBef>
              <a:spcAft>
                <a:spcPct val="0"/>
              </a:spcAft>
              <a:defRPr kern="1200">
                <a:solidFill>
                  <a:schemeClr val="tx1"/>
                </a:solidFill>
                <a:latin typeface="Arial" charset="0"/>
                <a:ea typeface="+mn-ea"/>
                <a:cs typeface="Arial" charset="0"/>
              </a:defRPr>
            </a:lvl3pPr>
            <a:lvl4pPr marL="1371600" algn="r" rtl="0" fontAlgn="base">
              <a:spcBef>
                <a:spcPct val="0"/>
              </a:spcBef>
              <a:spcAft>
                <a:spcPct val="0"/>
              </a:spcAft>
              <a:defRPr kern="1200">
                <a:solidFill>
                  <a:schemeClr val="tx1"/>
                </a:solidFill>
                <a:latin typeface="Arial" charset="0"/>
                <a:ea typeface="+mn-ea"/>
                <a:cs typeface="Arial" charset="0"/>
              </a:defRPr>
            </a:lvl4pPr>
            <a:lvl5pPr marL="1828800" algn="r"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a:r>
              <a:rPr lang="en-GB" sz="1000" b="1">
                <a:latin typeface="+mn-lt"/>
              </a:rPr>
              <a:t>recinto nombre</a:t>
            </a:r>
          </a:p>
        </xdr:txBody>
      </xdr:sp>
      <xdr:cxnSp macro="">
        <xdr:nvCxnSpPr>
          <xdr:cNvPr id="24" name="Straight Connector 23">
            <a:extLst>
              <a:ext uri="{FF2B5EF4-FFF2-40B4-BE49-F238E27FC236}">
                <a16:creationId xmlns:a16="http://schemas.microsoft.com/office/drawing/2014/main" id="{00000000-0008-0000-0700-000018000000}"/>
              </a:ext>
            </a:extLst>
          </xdr:cNvPr>
          <xdr:cNvCxnSpPr>
            <a:cxnSpLocks/>
          </xdr:cNvCxnSpPr>
        </xdr:nvCxnSpPr>
        <xdr:spPr>
          <a:xfrm flipV="1">
            <a:off x="15630071" y="7904389"/>
            <a:ext cx="356508" cy="236311"/>
          </a:xfrm>
          <a:prstGeom prst="line">
            <a:avLst/>
          </a:prstGeom>
          <a:ln w="2857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24</xdr:col>
      <xdr:colOff>15875</xdr:colOff>
      <xdr:row>82</xdr:row>
      <xdr:rowOff>39016</xdr:rowOff>
    </xdr:from>
    <xdr:to>
      <xdr:col>26</xdr:col>
      <xdr:colOff>197942</xdr:colOff>
      <xdr:row>84</xdr:row>
      <xdr:rowOff>169588</xdr:rowOff>
    </xdr:to>
    <xdr:grpSp>
      <xdr:nvGrpSpPr>
        <xdr:cNvPr id="58" name="Group 57">
          <a:extLst>
            <a:ext uri="{FF2B5EF4-FFF2-40B4-BE49-F238E27FC236}">
              <a16:creationId xmlns:a16="http://schemas.microsoft.com/office/drawing/2014/main" id="{00000000-0008-0000-0700-00003A000000}"/>
            </a:ext>
          </a:extLst>
        </xdr:cNvPr>
        <xdr:cNvGrpSpPr/>
      </xdr:nvGrpSpPr>
      <xdr:grpSpPr>
        <a:xfrm>
          <a:off x="8636000" y="15574291"/>
          <a:ext cx="925017" cy="492522"/>
          <a:chOff x="11541125" y="7958373"/>
          <a:chExt cx="971281" cy="484358"/>
        </a:xfrm>
      </xdr:grpSpPr>
      <xdr:sp macro="" textlink="">
        <xdr:nvSpPr>
          <xdr:cNvPr id="25" name="Rectangle 24">
            <a:extLst>
              <a:ext uri="{FF2B5EF4-FFF2-40B4-BE49-F238E27FC236}">
                <a16:creationId xmlns:a16="http://schemas.microsoft.com/office/drawing/2014/main" id="{00000000-0008-0000-0700-000019000000}"/>
              </a:ext>
            </a:extLst>
          </xdr:cNvPr>
          <xdr:cNvSpPr/>
        </xdr:nvSpPr>
        <xdr:spPr>
          <a:xfrm>
            <a:off x="11555890" y="7958373"/>
            <a:ext cx="956516" cy="484358"/>
          </a:xfrm>
          <a:prstGeom prst="rect">
            <a:avLst/>
          </a:prstGeom>
          <a:solidFill>
            <a:schemeClr val="bg1">
              <a:lumMod val="85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sp macro="" textlink="">
        <xdr:nvSpPr>
          <xdr:cNvPr id="26" name="TextBox 56">
            <a:extLst>
              <a:ext uri="{FF2B5EF4-FFF2-40B4-BE49-F238E27FC236}">
                <a16:creationId xmlns:a16="http://schemas.microsoft.com/office/drawing/2014/main" id="{00000000-0008-0000-0700-00001A000000}"/>
              </a:ext>
            </a:extLst>
          </xdr:cNvPr>
          <xdr:cNvSpPr txBox="1"/>
        </xdr:nvSpPr>
        <xdr:spPr>
          <a:xfrm>
            <a:off x="11541125" y="7995557"/>
            <a:ext cx="963806" cy="405367"/>
          </a:xfrm>
          <a:prstGeom prst="rect">
            <a:avLst/>
          </a:prstGeom>
          <a:noFill/>
          <a:ln>
            <a:noFill/>
          </a:ln>
        </xdr:spPr>
        <xdr:txBody>
          <a:bodyPr wrap="square" rtlCol="0">
            <a:spAutoFit/>
          </a:bodyPr>
          <a:lstStyle>
            <a:defPPr>
              <a:defRPr lang="en-GB"/>
            </a:defPPr>
            <a:lvl1pPr algn="r" rtl="0" fontAlgn="base">
              <a:spcBef>
                <a:spcPct val="0"/>
              </a:spcBef>
              <a:spcAft>
                <a:spcPct val="0"/>
              </a:spcAft>
              <a:defRPr kern="1200">
                <a:solidFill>
                  <a:schemeClr val="tx1"/>
                </a:solidFill>
                <a:latin typeface="Arial" charset="0"/>
                <a:ea typeface="+mn-ea"/>
                <a:cs typeface="Arial" charset="0"/>
              </a:defRPr>
            </a:lvl1pPr>
            <a:lvl2pPr marL="457200" algn="r" rtl="0" fontAlgn="base">
              <a:spcBef>
                <a:spcPct val="0"/>
              </a:spcBef>
              <a:spcAft>
                <a:spcPct val="0"/>
              </a:spcAft>
              <a:defRPr kern="1200">
                <a:solidFill>
                  <a:schemeClr val="tx1"/>
                </a:solidFill>
                <a:latin typeface="Arial" charset="0"/>
                <a:ea typeface="+mn-ea"/>
                <a:cs typeface="Arial" charset="0"/>
              </a:defRPr>
            </a:lvl2pPr>
            <a:lvl3pPr marL="914400" algn="r" rtl="0" fontAlgn="base">
              <a:spcBef>
                <a:spcPct val="0"/>
              </a:spcBef>
              <a:spcAft>
                <a:spcPct val="0"/>
              </a:spcAft>
              <a:defRPr kern="1200">
                <a:solidFill>
                  <a:schemeClr val="tx1"/>
                </a:solidFill>
                <a:latin typeface="Arial" charset="0"/>
                <a:ea typeface="+mn-ea"/>
                <a:cs typeface="Arial" charset="0"/>
              </a:defRPr>
            </a:lvl3pPr>
            <a:lvl4pPr marL="1371600" algn="r" rtl="0" fontAlgn="base">
              <a:spcBef>
                <a:spcPct val="0"/>
              </a:spcBef>
              <a:spcAft>
                <a:spcPct val="0"/>
              </a:spcAft>
              <a:defRPr kern="1200">
                <a:solidFill>
                  <a:schemeClr val="tx1"/>
                </a:solidFill>
                <a:latin typeface="Arial" charset="0"/>
                <a:ea typeface="+mn-ea"/>
                <a:cs typeface="Arial" charset="0"/>
              </a:defRPr>
            </a:lvl4pPr>
            <a:lvl5pPr marL="1828800" algn="r"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a:r>
              <a:rPr lang="en-GB" sz="1000" b="1">
                <a:latin typeface="+mn-lt"/>
              </a:rPr>
              <a:t>empresas existentes</a:t>
            </a:r>
          </a:p>
        </xdr:txBody>
      </xdr:sp>
    </xdr:grpSp>
    <xdr:clientData/>
  </xdr:twoCellAnchor>
  <xdr:twoCellAnchor>
    <xdr:from>
      <xdr:col>30</xdr:col>
      <xdr:colOff>164914</xdr:colOff>
      <xdr:row>116</xdr:row>
      <xdr:rowOff>107202</xdr:rowOff>
    </xdr:from>
    <xdr:to>
      <xdr:col>31</xdr:col>
      <xdr:colOff>38860</xdr:colOff>
      <xdr:row>118</xdr:row>
      <xdr:rowOff>11045</xdr:rowOff>
    </xdr:to>
    <xdr:sp macro="" textlink="">
      <xdr:nvSpPr>
        <xdr:cNvPr id="28" name="Rectangle 27">
          <a:extLst>
            <a:ext uri="{FF2B5EF4-FFF2-40B4-BE49-F238E27FC236}">
              <a16:creationId xmlns:a16="http://schemas.microsoft.com/office/drawing/2014/main" id="{00000000-0008-0000-0700-00001C000000}"/>
            </a:ext>
          </a:extLst>
        </xdr:cNvPr>
        <xdr:cNvSpPr/>
      </xdr:nvSpPr>
      <xdr:spPr>
        <a:xfrm>
          <a:off x="13981767" y="14136967"/>
          <a:ext cx="266152" cy="262431"/>
        </a:xfrm>
        <a:prstGeom prst="rect">
          <a:avLst/>
        </a:prstGeom>
        <a:pattFill prst="wdUpDiag">
          <a:fgClr>
            <a:schemeClr val="tx1"/>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GB"/>
          </a:defPPr>
          <a:lvl1pPr algn="r" rtl="0" fontAlgn="base">
            <a:spcBef>
              <a:spcPct val="0"/>
            </a:spcBef>
            <a:spcAft>
              <a:spcPct val="0"/>
            </a:spcAft>
            <a:defRPr kern="1200">
              <a:solidFill>
                <a:schemeClr val="lt1"/>
              </a:solidFill>
              <a:latin typeface="+mn-lt"/>
              <a:ea typeface="+mn-ea"/>
              <a:cs typeface="+mn-cs"/>
            </a:defRPr>
          </a:lvl1pPr>
          <a:lvl2pPr marL="457200" algn="r" rtl="0" fontAlgn="base">
            <a:spcBef>
              <a:spcPct val="0"/>
            </a:spcBef>
            <a:spcAft>
              <a:spcPct val="0"/>
            </a:spcAft>
            <a:defRPr kern="1200">
              <a:solidFill>
                <a:schemeClr val="lt1"/>
              </a:solidFill>
              <a:latin typeface="+mn-lt"/>
              <a:ea typeface="+mn-ea"/>
              <a:cs typeface="+mn-cs"/>
            </a:defRPr>
          </a:lvl2pPr>
          <a:lvl3pPr marL="914400" algn="r" rtl="0" fontAlgn="base">
            <a:spcBef>
              <a:spcPct val="0"/>
            </a:spcBef>
            <a:spcAft>
              <a:spcPct val="0"/>
            </a:spcAft>
            <a:defRPr kern="1200">
              <a:solidFill>
                <a:schemeClr val="lt1"/>
              </a:solidFill>
              <a:latin typeface="+mn-lt"/>
              <a:ea typeface="+mn-ea"/>
              <a:cs typeface="+mn-cs"/>
            </a:defRPr>
          </a:lvl3pPr>
          <a:lvl4pPr marL="1371600" algn="r" rtl="0" fontAlgn="base">
            <a:spcBef>
              <a:spcPct val="0"/>
            </a:spcBef>
            <a:spcAft>
              <a:spcPct val="0"/>
            </a:spcAft>
            <a:defRPr kern="1200">
              <a:solidFill>
                <a:schemeClr val="lt1"/>
              </a:solidFill>
              <a:latin typeface="+mn-lt"/>
              <a:ea typeface="+mn-ea"/>
              <a:cs typeface="+mn-cs"/>
            </a:defRPr>
          </a:lvl4pPr>
          <a:lvl5pPr marL="1828800" algn="r"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n-GB"/>
        </a:p>
      </xdr:txBody>
    </xdr:sp>
    <xdr:clientData/>
  </xdr:twoCellAnchor>
  <xdr:twoCellAnchor>
    <xdr:from>
      <xdr:col>25</xdr:col>
      <xdr:colOff>47998</xdr:colOff>
      <xdr:row>115</xdr:row>
      <xdr:rowOff>67234</xdr:rowOff>
    </xdr:from>
    <xdr:to>
      <xdr:col>28</xdr:col>
      <xdr:colOff>202345</xdr:colOff>
      <xdr:row>117</xdr:row>
      <xdr:rowOff>161955</xdr:rowOff>
    </xdr:to>
    <xdr:sp macro="" textlink="">
      <xdr:nvSpPr>
        <xdr:cNvPr id="29" name="Speech Bubble: Rectangle 28">
          <a:extLst>
            <a:ext uri="{FF2B5EF4-FFF2-40B4-BE49-F238E27FC236}">
              <a16:creationId xmlns:a16="http://schemas.microsoft.com/office/drawing/2014/main" id="{00000000-0008-0000-0700-00001D000000}"/>
            </a:ext>
          </a:extLst>
        </xdr:cNvPr>
        <xdr:cNvSpPr/>
      </xdr:nvSpPr>
      <xdr:spPr>
        <a:xfrm>
          <a:off x="11903822" y="13895293"/>
          <a:ext cx="1330964" cy="475721"/>
        </a:xfrm>
        <a:prstGeom prst="wedgeRectCallout">
          <a:avLst>
            <a:gd name="adj1" fmla="val -68746"/>
            <a:gd name="adj2" fmla="val 35024"/>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GB"/>
          </a:defPPr>
          <a:lvl1pPr algn="r" rtl="0" fontAlgn="base">
            <a:spcBef>
              <a:spcPct val="0"/>
            </a:spcBef>
            <a:spcAft>
              <a:spcPct val="0"/>
            </a:spcAft>
            <a:defRPr kern="1200">
              <a:solidFill>
                <a:schemeClr val="lt1"/>
              </a:solidFill>
              <a:latin typeface="+mn-lt"/>
              <a:ea typeface="+mn-ea"/>
              <a:cs typeface="+mn-cs"/>
            </a:defRPr>
          </a:lvl1pPr>
          <a:lvl2pPr marL="457200" algn="r" rtl="0" fontAlgn="base">
            <a:spcBef>
              <a:spcPct val="0"/>
            </a:spcBef>
            <a:spcAft>
              <a:spcPct val="0"/>
            </a:spcAft>
            <a:defRPr kern="1200">
              <a:solidFill>
                <a:schemeClr val="lt1"/>
              </a:solidFill>
              <a:latin typeface="+mn-lt"/>
              <a:ea typeface="+mn-ea"/>
              <a:cs typeface="+mn-cs"/>
            </a:defRPr>
          </a:lvl2pPr>
          <a:lvl3pPr marL="914400" algn="r" rtl="0" fontAlgn="base">
            <a:spcBef>
              <a:spcPct val="0"/>
            </a:spcBef>
            <a:spcAft>
              <a:spcPct val="0"/>
            </a:spcAft>
            <a:defRPr kern="1200">
              <a:solidFill>
                <a:schemeClr val="lt1"/>
              </a:solidFill>
              <a:latin typeface="+mn-lt"/>
              <a:ea typeface="+mn-ea"/>
              <a:cs typeface="+mn-cs"/>
            </a:defRPr>
          </a:lvl3pPr>
          <a:lvl4pPr marL="1371600" algn="r" rtl="0" fontAlgn="base">
            <a:spcBef>
              <a:spcPct val="0"/>
            </a:spcBef>
            <a:spcAft>
              <a:spcPct val="0"/>
            </a:spcAft>
            <a:defRPr kern="1200">
              <a:solidFill>
                <a:schemeClr val="lt1"/>
              </a:solidFill>
              <a:latin typeface="+mn-lt"/>
              <a:ea typeface="+mn-ea"/>
              <a:cs typeface="+mn-cs"/>
            </a:defRPr>
          </a:lvl4pPr>
          <a:lvl5pPr marL="1828800" algn="r"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r>
            <a:rPr lang="en-GB" sz="900" b="1">
              <a:solidFill>
                <a:schemeClr val="tx1"/>
              </a:solidFill>
            </a:rPr>
            <a:t>nombre de la empresa</a:t>
          </a:r>
        </a:p>
        <a:p>
          <a:pPr algn="ctr"/>
          <a:r>
            <a:rPr lang="en-GB" sz="900" b="1">
              <a:solidFill>
                <a:schemeClr val="tx1"/>
              </a:solidFill>
            </a:rPr>
            <a:t>(tipo de compañía)</a:t>
          </a:r>
          <a:endParaRPr lang="en-GB" sz="900">
            <a:solidFill>
              <a:schemeClr val="tx1"/>
            </a:solidFill>
          </a:endParaRPr>
        </a:p>
      </xdr:txBody>
    </xdr:sp>
    <xdr:clientData/>
  </xdr:twoCellAnchor>
  <xdr:twoCellAnchor>
    <xdr:from>
      <xdr:col>32</xdr:col>
      <xdr:colOff>39969</xdr:colOff>
      <xdr:row>115</xdr:row>
      <xdr:rowOff>81619</xdr:rowOff>
    </xdr:from>
    <xdr:to>
      <xdr:col>35</xdr:col>
      <xdr:colOff>194316</xdr:colOff>
      <xdr:row>118</xdr:row>
      <xdr:rowOff>33619</xdr:rowOff>
    </xdr:to>
    <xdr:sp macro="" textlink="">
      <xdr:nvSpPr>
        <xdr:cNvPr id="30" name="Speech Bubble: Rectangle 29">
          <a:extLst>
            <a:ext uri="{FF2B5EF4-FFF2-40B4-BE49-F238E27FC236}">
              <a16:creationId xmlns:a16="http://schemas.microsoft.com/office/drawing/2014/main" id="{00000000-0008-0000-0700-00001E000000}"/>
            </a:ext>
          </a:extLst>
        </xdr:cNvPr>
        <xdr:cNvSpPr/>
      </xdr:nvSpPr>
      <xdr:spPr>
        <a:xfrm>
          <a:off x="14641234" y="13909678"/>
          <a:ext cx="1330964" cy="512294"/>
        </a:xfrm>
        <a:prstGeom prst="wedgeRectCallout">
          <a:avLst>
            <a:gd name="adj1" fmla="val -75722"/>
            <a:gd name="adj2" fmla="val 33385"/>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GB"/>
          </a:defPPr>
          <a:lvl1pPr algn="r" rtl="0" fontAlgn="base">
            <a:spcBef>
              <a:spcPct val="0"/>
            </a:spcBef>
            <a:spcAft>
              <a:spcPct val="0"/>
            </a:spcAft>
            <a:defRPr kern="1200">
              <a:solidFill>
                <a:schemeClr val="lt1"/>
              </a:solidFill>
              <a:latin typeface="+mn-lt"/>
              <a:ea typeface="+mn-ea"/>
              <a:cs typeface="+mn-cs"/>
            </a:defRPr>
          </a:lvl1pPr>
          <a:lvl2pPr marL="457200" algn="r" rtl="0" fontAlgn="base">
            <a:spcBef>
              <a:spcPct val="0"/>
            </a:spcBef>
            <a:spcAft>
              <a:spcPct val="0"/>
            </a:spcAft>
            <a:defRPr kern="1200">
              <a:solidFill>
                <a:schemeClr val="lt1"/>
              </a:solidFill>
              <a:latin typeface="+mn-lt"/>
              <a:ea typeface="+mn-ea"/>
              <a:cs typeface="+mn-cs"/>
            </a:defRPr>
          </a:lvl2pPr>
          <a:lvl3pPr marL="914400" algn="r" rtl="0" fontAlgn="base">
            <a:spcBef>
              <a:spcPct val="0"/>
            </a:spcBef>
            <a:spcAft>
              <a:spcPct val="0"/>
            </a:spcAft>
            <a:defRPr kern="1200">
              <a:solidFill>
                <a:schemeClr val="lt1"/>
              </a:solidFill>
              <a:latin typeface="+mn-lt"/>
              <a:ea typeface="+mn-ea"/>
              <a:cs typeface="+mn-cs"/>
            </a:defRPr>
          </a:lvl3pPr>
          <a:lvl4pPr marL="1371600" algn="r" rtl="0" fontAlgn="base">
            <a:spcBef>
              <a:spcPct val="0"/>
            </a:spcBef>
            <a:spcAft>
              <a:spcPct val="0"/>
            </a:spcAft>
            <a:defRPr kern="1200">
              <a:solidFill>
                <a:schemeClr val="lt1"/>
              </a:solidFill>
              <a:latin typeface="+mn-lt"/>
              <a:ea typeface="+mn-ea"/>
              <a:cs typeface="+mn-cs"/>
            </a:defRPr>
          </a:lvl4pPr>
          <a:lvl5pPr marL="1828800" algn="r"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r>
            <a:rPr lang="en-GB" sz="900" b="1">
              <a:solidFill>
                <a:schemeClr val="tx1"/>
              </a:solidFill>
            </a:rPr>
            <a:t>Tipo de empresa / instalación</a:t>
          </a:r>
          <a:endParaRPr lang="en-GB" sz="900">
            <a:solidFill>
              <a:schemeClr val="tx1"/>
            </a:solidFill>
          </a:endParaRPr>
        </a:p>
      </xdr:txBody>
    </xdr:sp>
    <xdr:clientData/>
  </xdr:twoCellAnchor>
  <xdr:twoCellAnchor>
    <xdr:from>
      <xdr:col>23</xdr:col>
      <xdr:colOff>276973</xdr:colOff>
      <xdr:row>116</xdr:row>
      <xdr:rowOff>95998</xdr:rowOff>
    </xdr:from>
    <xdr:to>
      <xdr:col>24</xdr:col>
      <xdr:colOff>160444</xdr:colOff>
      <xdr:row>117</xdr:row>
      <xdr:rowOff>166435</xdr:rowOff>
    </xdr:to>
    <xdr:sp macro="" textlink="">
      <xdr:nvSpPr>
        <xdr:cNvPr id="31" name="Rectangle 30">
          <a:extLst>
            <a:ext uri="{FF2B5EF4-FFF2-40B4-BE49-F238E27FC236}">
              <a16:creationId xmlns:a16="http://schemas.microsoft.com/office/drawing/2014/main" id="{00000000-0008-0000-0700-00001F000000}"/>
            </a:ext>
          </a:extLst>
        </xdr:cNvPr>
        <xdr:cNvSpPr/>
      </xdr:nvSpPr>
      <xdr:spPr>
        <a:xfrm>
          <a:off x="11348385" y="14125763"/>
          <a:ext cx="275677" cy="249731"/>
        </a:xfrm>
        <a:prstGeom prst="rect">
          <a:avLst/>
        </a:prstGeom>
        <a:pattFill prst="wdDnDiag">
          <a:fgClr>
            <a:schemeClr val="tx1"/>
          </a:fgClr>
          <a:bgClr>
            <a:schemeClr val="bg1">
              <a:lumMod val="85000"/>
            </a:schemeClr>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GB"/>
          </a:defPPr>
          <a:lvl1pPr algn="r" rtl="0" fontAlgn="base">
            <a:spcBef>
              <a:spcPct val="0"/>
            </a:spcBef>
            <a:spcAft>
              <a:spcPct val="0"/>
            </a:spcAft>
            <a:defRPr kern="1200">
              <a:solidFill>
                <a:schemeClr val="lt1"/>
              </a:solidFill>
              <a:latin typeface="+mn-lt"/>
              <a:ea typeface="+mn-ea"/>
              <a:cs typeface="+mn-cs"/>
            </a:defRPr>
          </a:lvl1pPr>
          <a:lvl2pPr marL="457200" algn="r" rtl="0" fontAlgn="base">
            <a:spcBef>
              <a:spcPct val="0"/>
            </a:spcBef>
            <a:spcAft>
              <a:spcPct val="0"/>
            </a:spcAft>
            <a:defRPr kern="1200">
              <a:solidFill>
                <a:schemeClr val="lt1"/>
              </a:solidFill>
              <a:latin typeface="+mn-lt"/>
              <a:ea typeface="+mn-ea"/>
              <a:cs typeface="+mn-cs"/>
            </a:defRPr>
          </a:lvl2pPr>
          <a:lvl3pPr marL="914400" algn="r" rtl="0" fontAlgn="base">
            <a:spcBef>
              <a:spcPct val="0"/>
            </a:spcBef>
            <a:spcAft>
              <a:spcPct val="0"/>
            </a:spcAft>
            <a:defRPr kern="1200">
              <a:solidFill>
                <a:schemeClr val="lt1"/>
              </a:solidFill>
              <a:latin typeface="+mn-lt"/>
              <a:ea typeface="+mn-ea"/>
              <a:cs typeface="+mn-cs"/>
            </a:defRPr>
          </a:lvl3pPr>
          <a:lvl4pPr marL="1371600" algn="r" rtl="0" fontAlgn="base">
            <a:spcBef>
              <a:spcPct val="0"/>
            </a:spcBef>
            <a:spcAft>
              <a:spcPct val="0"/>
            </a:spcAft>
            <a:defRPr kern="1200">
              <a:solidFill>
                <a:schemeClr val="lt1"/>
              </a:solidFill>
              <a:latin typeface="+mn-lt"/>
              <a:ea typeface="+mn-ea"/>
              <a:cs typeface="+mn-cs"/>
            </a:defRPr>
          </a:lvl4pPr>
          <a:lvl5pPr marL="1828800" algn="r"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n-GB"/>
        </a:p>
      </xdr:txBody>
    </xdr:sp>
    <xdr:clientData/>
  </xdr:twoCellAnchor>
  <xdr:twoCellAnchor>
    <xdr:from>
      <xdr:col>27</xdr:col>
      <xdr:colOff>26481</xdr:colOff>
      <xdr:row>291</xdr:row>
      <xdr:rowOff>150532</xdr:rowOff>
    </xdr:from>
    <xdr:to>
      <xdr:col>28</xdr:col>
      <xdr:colOff>276970</xdr:colOff>
      <xdr:row>291</xdr:row>
      <xdr:rowOff>150534</xdr:rowOff>
    </xdr:to>
    <xdr:cxnSp macro="">
      <xdr:nvCxnSpPr>
        <xdr:cNvPr id="33" name="Straight Connector 32">
          <a:extLst>
            <a:ext uri="{FF2B5EF4-FFF2-40B4-BE49-F238E27FC236}">
              <a16:creationId xmlns:a16="http://schemas.microsoft.com/office/drawing/2014/main" id="{00000000-0008-0000-0700-000021000000}"/>
            </a:ext>
          </a:extLst>
        </xdr:cNvPr>
        <xdr:cNvCxnSpPr>
          <a:cxnSpLocks/>
        </xdr:cNvCxnSpPr>
      </xdr:nvCxnSpPr>
      <xdr:spPr>
        <a:xfrm flipH="1">
          <a:off x="12666716" y="20085797"/>
          <a:ext cx="642695" cy="2"/>
        </a:xfrm>
        <a:prstGeom prst="line">
          <a:avLst/>
        </a:prstGeom>
        <a:ln w="571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16957</xdr:colOff>
      <xdr:row>295</xdr:row>
      <xdr:rowOff>156883</xdr:rowOff>
    </xdr:from>
    <xdr:to>
      <xdr:col>28</xdr:col>
      <xdr:colOff>283321</xdr:colOff>
      <xdr:row>295</xdr:row>
      <xdr:rowOff>156885</xdr:rowOff>
    </xdr:to>
    <xdr:cxnSp macro="">
      <xdr:nvCxnSpPr>
        <xdr:cNvPr id="35" name="Straight Connector 34">
          <a:extLst>
            <a:ext uri="{FF2B5EF4-FFF2-40B4-BE49-F238E27FC236}">
              <a16:creationId xmlns:a16="http://schemas.microsoft.com/office/drawing/2014/main" id="{00000000-0008-0000-0700-000023000000}"/>
            </a:ext>
          </a:extLst>
        </xdr:cNvPr>
        <xdr:cNvCxnSpPr>
          <a:cxnSpLocks/>
        </xdr:cNvCxnSpPr>
      </xdr:nvCxnSpPr>
      <xdr:spPr>
        <a:xfrm flipH="1">
          <a:off x="12657192" y="20809324"/>
          <a:ext cx="658570" cy="2"/>
        </a:xfrm>
        <a:prstGeom prst="line">
          <a:avLst/>
        </a:prstGeom>
        <a:ln w="1016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379322</xdr:colOff>
      <xdr:row>290</xdr:row>
      <xdr:rowOff>67238</xdr:rowOff>
    </xdr:from>
    <xdr:to>
      <xdr:col>36</xdr:col>
      <xdr:colOff>95250</xdr:colOff>
      <xdr:row>293</xdr:row>
      <xdr:rowOff>95250</xdr:rowOff>
    </xdr:to>
    <xdr:sp macro="" textlink="">
      <xdr:nvSpPr>
        <xdr:cNvPr id="36" name="Speech Bubble: Rectangle 35">
          <a:extLst>
            <a:ext uri="{FF2B5EF4-FFF2-40B4-BE49-F238E27FC236}">
              <a16:creationId xmlns:a16="http://schemas.microsoft.com/office/drawing/2014/main" id="{00000000-0008-0000-0700-000024000000}"/>
            </a:ext>
          </a:extLst>
        </xdr:cNvPr>
        <xdr:cNvSpPr/>
      </xdr:nvSpPr>
      <xdr:spPr>
        <a:xfrm>
          <a:off x="15304997" y="19955438"/>
          <a:ext cx="887503" cy="570937"/>
        </a:xfrm>
        <a:prstGeom prst="wedgeRectCallout">
          <a:avLst>
            <a:gd name="adj1" fmla="val -17343"/>
            <a:gd name="adj2" fmla="val 9013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GB"/>
          </a:defPPr>
          <a:lvl1pPr algn="r" rtl="0" fontAlgn="base">
            <a:spcBef>
              <a:spcPct val="0"/>
            </a:spcBef>
            <a:spcAft>
              <a:spcPct val="0"/>
            </a:spcAft>
            <a:defRPr kern="1200">
              <a:solidFill>
                <a:schemeClr val="lt1"/>
              </a:solidFill>
              <a:latin typeface="+mn-lt"/>
              <a:ea typeface="+mn-ea"/>
              <a:cs typeface="+mn-cs"/>
            </a:defRPr>
          </a:lvl1pPr>
          <a:lvl2pPr marL="457200" algn="r" rtl="0" fontAlgn="base">
            <a:spcBef>
              <a:spcPct val="0"/>
            </a:spcBef>
            <a:spcAft>
              <a:spcPct val="0"/>
            </a:spcAft>
            <a:defRPr kern="1200">
              <a:solidFill>
                <a:schemeClr val="lt1"/>
              </a:solidFill>
              <a:latin typeface="+mn-lt"/>
              <a:ea typeface="+mn-ea"/>
              <a:cs typeface="+mn-cs"/>
            </a:defRPr>
          </a:lvl2pPr>
          <a:lvl3pPr marL="914400" algn="r" rtl="0" fontAlgn="base">
            <a:spcBef>
              <a:spcPct val="0"/>
            </a:spcBef>
            <a:spcAft>
              <a:spcPct val="0"/>
            </a:spcAft>
            <a:defRPr kern="1200">
              <a:solidFill>
                <a:schemeClr val="lt1"/>
              </a:solidFill>
              <a:latin typeface="+mn-lt"/>
              <a:ea typeface="+mn-ea"/>
              <a:cs typeface="+mn-cs"/>
            </a:defRPr>
          </a:lvl3pPr>
          <a:lvl4pPr marL="1371600" algn="r" rtl="0" fontAlgn="base">
            <a:spcBef>
              <a:spcPct val="0"/>
            </a:spcBef>
            <a:spcAft>
              <a:spcPct val="0"/>
            </a:spcAft>
            <a:defRPr kern="1200">
              <a:solidFill>
                <a:schemeClr val="lt1"/>
              </a:solidFill>
              <a:latin typeface="+mn-lt"/>
              <a:ea typeface="+mn-ea"/>
              <a:cs typeface="+mn-cs"/>
            </a:defRPr>
          </a:lvl4pPr>
          <a:lvl5pPr marL="1828800" algn="r"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r>
            <a:rPr lang="en-GB" sz="900" b="0">
              <a:solidFill>
                <a:schemeClr val="tx1"/>
              </a:solidFill>
            </a:rPr>
            <a:t>Nota(s) aclaratoria(s)</a:t>
          </a:r>
        </a:p>
      </xdr:txBody>
    </xdr:sp>
    <xdr:clientData/>
  </xdr:twoCellAnchor>
  <xdr:twoCellAnchor>
    <xdr:from>
      <xdr:col>24</xdr:col>
      <xdr:colOff>47998</xdr:colOff>
      <xdr:row>329</xdr:row>
      <xdr:rowOff>33617</xdr:rowOff>
    </xdr:from>
    <xdr:to>
      <xdr:col>24</xdr:col>
      <xdr:colOff>56029</xdr:colOff>
      <xdr:row>332</xdr:row>
      <xdr:rowOff>160178</xdr:rowOff>
    </xdr:to>
    <xdr:cxnSp macro="">
      <xdr:nvCxnSpPr>
        <xdr:cNvPr id="38" name="Straight Arrow Connector 37">
          <a:extLst>
            <a:ext uri="{FF2B5EF4-FFF2-40B4-BE49-F238E27FC236}">
              <a16:creationId xmlns:a16="http://schemas.microsoft.com/office/drawing/2014/main" id="{00000000-0008-0000-0700-000026000000}"/>
            </a:ext>
          </a:extLst>
        </xdr:cNvPr>
        <xdr:cNvCxnSpPr>
          <a:cxnSpLocks/>
        </xdr:cNvCxnSpPr>
      </xdr:nvCxnSpPr>
      <xdr:spPr>
        <a:xfrm flipH="1">
          <a:off x="11511616" y="27017382"/>
          <a:ext cx="8031" cy="664443"/>
        </a:xfrm>
        <a:prstGeom prst="straightConnector1">
          <a:avLst/>
        </a:prstGeom>
        <a:ln w="25400">
          <a:solidFill>
            <a:schemeClr val="tx1"/>
          </a:solidFill>
          <a:prstDash val="sysDash"/>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78442</xdr:colOff>
      <xdr:row>333</xdr:row>
      <xdr:rowOff>33617</xdr:rowOff>
    </xdr:from>
    <xdr:to>
      <xdr:col>25</xdr:col>
      <xdr:colOff>7695</xdr:colOff>
      <xdr:row>335</xdr:row>
      <xdr:rowOff>167566</xdr:rowOff>
    </xdr:to>
    <xdr:sp macro="" textlink="">
      <xdr:nvSpPr>
        <xdr:cNvPr id="41" name="TextBox 84">
          <a:extLst>
            <a:ext uri="{FF2B5EF4-FFF2-40B4-BE49-F238E27FC236}">
              <a16:creationId xmlns:a16="http://schemas.microsoft.com/office/drawing/2014/main" id="{00000000-0008-0000-0700-000029000000}"/>
            </a:ext>
          </a:extLst>
        </xdr:cNvPr>
        <xdr:cNvSpPr txBox="1"/>
      </xdr:nvSpPr>
      <xdr:spPr>
        <a:xfrm>
          <a:off x="8242728" y="64381796"/>
          <a:ext cx="664038" cy="514949"/>
        </a:xfrm>
        <a:prstGeom prst="rect">
          <a:avLst/>
        </a:prstGeom>
        <a:solidFill>
          <a:schemeClr val="bg1"/>
        </a:solidFill>
      </xdr:spPr>
      <xdr:txBody>
        <a:bodyPr wrap="square" rtlCol="0">
          <a:spAutoFit/>
        </a:bodyPr>
        <a:lstStyle>
          <a:defPPr>
            <a:defRPr lang="en-GB"/>
          </a:defPPr>
          <a:lvl1pPr algn="r" rtl="0" fontAlgn="base">
            <a:spcBef>
              <a:spcPct val="0"/>
            </a:spcBef>
            <a:spcAft>
              <a:spcPct val="0"/>
            </a:spcAft>
            <a:defRPr kern="1200">
              <a:solidFill>
                <a:schemeClr val="tx1"/>
              </a:solidFill>
              <a:latin typeface="Arial" charset="0"/>
              <a:ea typeface="+mn-ea"/>
              <a:cs typeface="Arial" charset="0"/>
            </a:defRPr>
          </a:lvl1pPr>
          <a:lvl2pPr marL="457200" algn="r" rtl="0" fontAlgn="base">
            <a:spcBef>
              <a:spcPct val="0"/>
            </a:spcBef>
            <a:spcAft>
              <a:spcPct val="0"/>
            </a:spcAft>
            <a:defRPr kern="1200">
              <a:solidFill>
                <a:schemeClr val="tx1"/>
              </a:solidFill>
              <a:latin typeface="Arial" charset="0"/>
              <a:ea typeface="+mn-ea"/>
              <a:cs typeface="Arial" charset="0"/>
            </a:defRPr>
          </a:lvl2pPr>
          <a:lvl3pPr marL="914400" algn="r" rtl="0" fontAlgn="base">
            <a:spcBef>
              <a:spcPct val="0"/>
            </a:spcBef>
            <a:spcAft>
              <a:spcPct val="0"/>
            </a:spcAft>
            <a:defRPr kern="1200">
              <a:solidFill>
                <a:schemeClr val="tx1"/>
              </a:solidFill>
              <a:latin typeface="Arial" charset="0"/>
              <a:ea typeface="+mn-ea"/>
              <a:cs typeface="Arial" charset="0"/>
            </a:defRPr>
          </a:lvl3pPr>
          <a:lvl4pPr marL="1371600" algn="r" rtl="0" fontAlgn="base">
            <a:spcBef>
              <a:spcPct val="0"/>
            </a:spcBef>
            <a:spcAft>
              <a:spcPct val="0"/>
            </a:spcAft>
            <a:defRPr kern="1200">
              <a:solidFill>
                <a:schemeClr val="tx1"/>
              </a:solidFill>
              <a:latin typeface="Arial" charset="0"/>
              <a:ea typeface="+mn-ea"/>
              <a:cs typeface="Arial" charset="0"/>
            </a:defRPr>
          </a:lvl4pPr>
          <a:lvl5pPr marL="1828800" algn="r"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a:r>
            <a:rPr lang="en-AU" sz="900" b="1">
              <a:latin typeface="+mn-lt"/>
            </a:rPr>
            <a:t>Empresas de menor riesgo</a:t>
          </a:r>
        </a:p>
      </xdr:txBody>
    </xdr:sp>
    <xdr:clientData/>
  </xdr:twoCellAnchor>
  <xdr:twoCellAnchor>
    <xdr:from>
      <xdr:col>23</xdr:col>
      <xdr:colOff>92823</xdr:colOff>
      <xdr:row>326</xdr:row>
      <xdr:rowOff>100853</xdr:rowOff>
    </xdr:from>
    <xdr:to>
      <xdr:col>25</xdr:col>
      <xdr:colOff>22076</xdr:colOff>
      <xdr:row>329</xdr:row>
      <xdr:rowOff>57909</xdr:rowOff>
    </xdr:to>
    <xdr:sp macro="" textlink="">
      <xdr:nvSpPr>
        <xdr:cNvPr id="43" name="TextBox 84">
          <a:extLst>
            <a:ext uri="{FF2B5EF4-FFF2-40B4-BE49-F238E27FC236}">
              <a16:creationId xmlns:a16="http://schemas.microsoft.com/office/drawing/2014/main" id="{00000000-0008-0000-0700-00002B000000}"/>
            </a:ext>
          </a:extLst>
        </xdr:cNvPr>
        <xdr:cNvSpPr txBox="1"/>
      </xdr:nvSpPr>
      <xdr:spPr>
        <a:xfrm>
          <a:off x="8257109" y="63129139"/>
          <a:ext cx="664038" cy="514949"/>
        </a:xfrm>
        <a:prstGeom prst="rect">
          <a:avLst/>
        </a:prstGeom>
        <a:solidFill>
          <a:schemeClr val="bg1"/>
        </a:solidFill>
      </xdr:spPr>
      <xdr:txBody>
        <a:bodyPr wrap="square" rtlCol="0">
          <a:spAutoFit/>
        </a:bodyPr>
        <a:lstStyle>
          <a:defPPr>
            <a:defRPr lang="en-GB"/>
          </a:defPPr>
          <a:lvl1pPr algn="r" rtl="0" fontAlgn="base">
            <a:spcBef>
              <a:spcPct val="0"/>
            </a:spcBef>
            <a:spcAft>
              <a:spcPct val="0"/>
            </a:spcAft>
            <a:defRPr kern="1200">
              <a:solidFill>
                <a:schemeClr val="tx1"/>
              </a:solidFill>
              <a:latin typeface="Arial" charset="0"/>
              <a:ea typeface="+mn-ea"/>
              <a:cs typeface="Arial" charset="0"/>
            </a:defRPr>
          </a:lvl1pPr>
          <a:lvl2pPr marL="457200" algn="r" rtl="0" fontAlgn="base">
            <a:spcBef>
              <a:spcPct val="0"/>
            </a:spcBef>
            <a:spcAft>
              <a:spcPct val="0"/>
            </a:spcAft>
            <a:defRPr kern="1200">
              <a:solidFill>
                <a:schemeClr val="tx1"/>
              </a:solidFill>
              <a:latin typeface="Arial" charset="0"/>
              <a:ea typeface="+mn-ea"/>
              <a:cs typeface="Arial" charset="0"/>
            </a:defRPr>
          </a:lvl2pPr>
          <a:lvl3pPr marL="914400" algn="r" rtl="0" fontAlgn="base">
            <a:spcBef>
              <a:spcPct val="0"/>
            </a:spcBef>
            <a:spcAft>
              <a:spcPct val="0"/>
            </a:spcAft>
            <a:defRPr kern="1200">
              <a:solidFill>
                <a:schemeClr val="tx1"/>
              </a:solidFill>
              <a:latin typeface="Arial" charset="0"/>
              <a:ea typeface="+mn-ea"/>
              <a:cs typeface="Arial" charset="0"/>
            </a:defRPr>
          </a:lvl3pPr>
          <a:lvl4pPr marL="1371600" algn="r" rtl="0" fontAlgn="base">
            <a:spcBef>
              <a:spcPct val="0"/>
            </a:spcBef>
            <a:spcAft>
              <a:spcPct val="0"/>
            </a:spcAft>
            <a:defRPr kern="1200">
              <a:solidFill>
                <a:schemeClr val="tx1"/>
              </a:solidFill>
              <a:latin typeface="Arial" charset="0"/>
              <a:ea typeface="+mn-ea"/>
              <a:cs typeface="Arial" charset="0"/>
            </a:defRPr>
          </a:lvl4pPr>
          <a:lvl5pPr marL="1828800" algn="r"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a:r>
            <a:rPr lang="en-AU" sz="900" b="1">
              <a:latin typeface="+mn-lt"/>
            </a:rPr>
            <a:t>Empresas de mayor riesgo</a:t>
          </a:r>
        </a:p>
      </xdr:txBody>
    </xdr:sp>
    <xdr:clientData/>
  </xdr:twoCellAnchor>
  <xdr:twoCellAnchor>
    <xdr:from>
      <xdr:col>25</xdr:col>
      <xdr:colOff>381000</xdr:colOff>
      <xdr:row>327</xdr:row>
      <xdr:rowOff>13373</xdr:rowOff>
    </xdr:from>
    <xdr:to>
      <xdr:col>26</xdr:col>
      <xdr:colOff>216840</xdr:colOff>
      <xdr:row>328</xdr:row>
      <xdr:rowOff>32370</xdr:rowOff>
    </xdr:to>
    <xdr:sp macro="" textlink="">
      <xdr:nvSpPr>
        <xdr:cNvPr id="45" name="Isosceles Triangle 44">
          <a:extLst>
            <a:ext uri="{FF2B5EF4-FFF2-40B4-BE49-F238E27FC236}">
              <a16:creationId xmlns:a16="http://schemas.microsoft.com/office/drawing/2014/main" id="{00000000-0008-0000-0700-00002D000000}"/>
            </a:ext>
          </a:extLst>
        </xdr:cNvPr>
        <xdr:cNvSpPr/>
      </xdr:nvSpPr>
      <xdr:spPr>
        <a:xfrm>
          <a:off x="12236824" y="26638549"/>
          <a:ext cx="228045" cy="198292"/>
        </a:xfrm>
        <a:prstGeom prst="triangle">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GB"/>
          </a:defPPr>
          <a:lvl1pPr algn="r" rtl="0" fontAlgn="base">
            <a:spcBef>
              <a:spcPct val="0"/>
            </a:spcBef>
            <a:spcAft>
              <a:spcPct val="0"/>
            </a:spcAft>
            <a:defRPr kern="1200">
              <a:solidFill>
                <a:schemeClr val="lt1"/>
              </a:solidFill>
              <a:latin typeface="+mn-lt"/>
              <a:ea typeface="+mn-ea"/>
              <a:cs typeface="+mn-cs"/>
            </a:defRPr>
          </a:lvl1pPr>
          <a:lvl2pPr marL="457200" algn="r" rtl="0" fontAlgn="base">
            <a:spcBef>
              <a:spcPct val="0"/>
            </a:spcBef>
            <a:spcAft>
              <a:spcPct val="0"/>
            </a:spcAft>
            <a:defRPr kern="1200">
              <a:solidFill>
                <a:schemeClr val="lt1"/>
              </a:solidFill>
              <a:latin typeface="+mn-lt"/>
              <a:ea typeface="+mn-ea"/>
              <a:cs typeface="+mn-cs"/>
            </a:defRPr>
          </a:lvl2pPr>
          <a:lvl3pPr marL="914400" algn="r" rtl="0" fontAlgn="base">
            <a:spcBef>
              <a:spcPct val="0"/>
            </a:spcBef>
            <a:spcAft>
              <a:spcPct val="0"/>
            </a:spcAft>
            <a:defRPr kern="1200">
              <a:solidFill>
                <a:schemeClr val="lt1"/>
              </a:solidFill>
              <a:latin typeface="+mn-lt"/>
              <a:ea typeface="+mn-ea"/>
              <a:cs typeface="+mn-cs"/>
            </a:defRPr>
          </a:lvl3pPr>
          <a:lvl4pPr marL="1371600" algn="r" rtl="0" fontAlgn="base">
            <a:spcBef>
              <a:spcPct val="0"/>
            </a:spcBef>
            <a:spcAft>
              <a:spcPct val="0"/>
            </a:spcAft>
            <a:defRPr kern="1200">
              <a:solidFill>
                <a:schemeClr val="lt1"/>
              </a:solidFill>
              <a:latin typeface="+mn-lt"/>
              <a:ea typeface="+mn-ea"/>
              <a:cs typeface="+mn-cs"/>
            </a:defRPr>
          </a:lvl4pPr>
          <a:lvl5pPr marL="1828800" algn="r"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n-GB"/>
        </a:p>
      </xdr:txBody>
    </xdr:sp>
    <xdr:clientData/>
  </xdr:twoCellAnchor>
  <xdr:twoCellAnchor>
    <xdr:from>
      <xdr:col>26</xdr:col>
      <xdr:colOff>285673</xdr:colOff>
      <xdr:row>326</xdr:row>
      <xdr:rowOff>89647</xdr:rowOff>
    </xdr:from>
    <xdr:to>
      <xdr:col>29</xdr:col>
      <xdr:colOff>244862</xdr:colOff>
      <xdr:row>329</xdr:row>
      <xdr:rowOff>93639</xdr:rowOff>
    </xdr:to>
    <xdr:sp macro="" textlink="">
      <xdr:nvSpPr>
        <xdr:cNvPr id="46" name="TextBox 115">
          <a:extLst>
            <a:ext uri="{FF2B5EF4-FFF2-40B4-BE49-F238E27FC236}">
              <a16:creationId xmlns:a16="http://schemas.microsoft.com/office/drawing/2014/main" id="{00000000-0008-0000-0700-00002E000000}"/>
            </a:ext>
          </a:extLst>
        </xdr:cNvPr>
        <xdr:cNvSpPr txBox="1"/>
      </xdr:nvSpPr>
      <xdr:spPr>
        <a:xfrm>
          <a:off x="9552137" y="63117933"/>
          <a:ext cx="1061368" cy="561885"/>
        </a:xfrm>
        <a:prstGeom prst="rect">
          <a:avLst/>
        </a:prstGeom>
        <a:noFill/>
      </xdr:spPr>
      <xdr:txBody>
        <a:bodyPr wrap="square" rtlCol="0">
          <a:spAutoFit/>
        </a:bodyPr>
        <a:lstStyle>
          <a:defPPr>
            <a:defRPr lang="en-GB"/>
          </a:defPPr>
          <a:lvl1pPr algn="r" rtl="0" fontAlgn="base">
            <a:spcBef>
              <a:spcPct val="0"/>
            </a:spcBef>
            <a:spcAft>
              <a:spcPct val="0"/>
            </a:spcAft>
            <a:defRPr kern="1200">
              <a:solidFill>
                <a:schemeClr val="tx1"/>
              </a:solidFill>
              <a:latin typeface="Arial" charset="0"/>
              <a:ea typeface="+mn-ea"/>
              <a:cs typeface="Arial" charset="0"/>
            </a:defRPr>
          </a:lvl1pPr>
          <a:lvl2pPr marL="457200" algn="r" rtl="0" fontAlgn="base">
            <a:spcBef>
              <a:spcPct val="0"/>
            </a:spcBef>
            <a:spcAft>
              <a:spcPct val="0"/>
            </a:spcAft>
            <a:defRPr kern="1200">
              <a:solidFill>
                <a:schemeClr val="tx1"/>
              </a:solidFill>
              <a:latin typeface="Arial" charset="0"/>
              <a:ea typeface="+mn-ea"/>
              <a:cs typeface="Arial" charset="0"/>
            </a:defRPr>
          </a:lvl2pPr>
          <a:lvl3pPr marL="914400" algn="r" rtl="0" fontAlgn="base">
            <a:spcBef>
              <a:spcPct val="0"/>
            </a:spcBef>
            <a:spcAft>
              <a:spcPct val="0"/>
            </a:spcAft>
            <a:defRPr kern="1200">
              <a:solidFill>
                <a:schemeClr val="tx1"/>
              </a:solidFill>
              <a:latin typeface="Arial" charset="0"/>
              <a:ea typeface="+mn-ea"/>
              <a:cs typeface="Arial" charset="0"/>
            </a:defRPr>
          </a:lvl3pPr>
          <a:lvl4pPr marL="1371600" algn="r" rtl="0" fontAlgn="base">
            <a:spcBef>
              <a:spcPct val="0"/>
            </a:spcBef>
            <a:spcAft>
              <a:spcPct val="0"/>
            </a:spcAft>
            <a:defRPr kern="1200">
              <a:solidFill>
                <a:schemeClr val="tx1"/>
              </a:solidFill>
              <a:latin typeface="Arial" charset="0"/>
              <a:ea typeface="+mn-ea"/>
              <a:cs typeface="Arial" charset="0"/>
            </a:defRPr>
          </a:lvl4pPr>
          <a:lvl5pPr marL="1828800" algn="r"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l"/>
          <a:r>
            <a:rPr lang="en-GB" sz="1000">
              <a:latin typeface="+mn-lt"/>
            </a:rPr>
            <a:t>Calidad del aire</a:t>
          </a:r>
        </a:p>
        <a:p>
          <a:pPr algn="l"/>
          <a:r>
            <a:rPr lang="en-GB" sz="1000">
              <a:latin typeface="+mn-lt"/>
            </a:rPr>
            <a:t>puntos de vigilancia</a:t>
          </a:r>
        </a:p>
      </xdr:txBody>
    </xdr:sp>
    <xdr:clientData/>
  </xdr:twoCellAnchor>
  <xdr:twoCellAnchor>
    <xdr:from>
      <xdr:col>26</xdr:col>
      <xdr:colOff>1</xdr:colOff>
      <xdr:row>330</xdr:row>
      <xdr:rowOff>5039</xdr:rowOff>
    </xdr:from>
    <xdr:to>
      <xdr:col>26</xdr:col>
      <xdr:colOff>231221</xdr:colOff>
      <xdr:row>331</xdr:row>
      <xdr:rowOff>24037</xdr:rowOff>
    </xdr:to>
    <xdr:sp macro="" textlink="">
      <xdr:nvSpPr>
        <xdr:cNvPr id="47" name="Isosceles Triangle 46">
          <a:extLst>
            <a:ext uri="{FF2B5EF4-FFF2-40B4-BE49-F238E27FC236}">
              <a16:creationId xmlns:a16="http://schemas.microsoft.com/office/drawing/2014/main" id="{00000000-0008-0000-0700-00002F000000}"/>
            </a:ext>
          </a:extLst>
        </xdr:cNvPr>
        <xdr:cNvSpPr/>
      </xdr:nvSpPr>
      <xdr:spPr>
        <a:xfrm>
          <a:off x="12248030" y="27168098"/>
          <a:ext cx="231220" cy="198292"/>
        </a:xfrm>
        <a:prstGeom prst="triangle">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GB"/>
          </a:defPPr>
          <a:lvl1pPr algn="r" rtl="0" fontAlgn="base">
            <a:spcBef>
              <a:spcPct val="0"/>
            </a:spcBef>
            <a:spcAft>
              <a:spcPct val="0"/>
            </a:spcAft>
            <a:defRPr kern="1200">
              <a:solidFill>
                <a:schemeClr val="lt1"/>
              </a:solidFill>
              <a:latin typeface="+mn-lt"/>
              <a:ea typeface="+mn-ea"/>
              <a:cs typeface="+mn-cs"/>
            </a:defRPr>
          </a:lvl1pPr>
          <a:lvl2pPr marL="457200" algn="r" rtl="0" fontAlgn="base">
            <a:spcBef>
              <a:spcPct val="0"/>
            </a:spcBef>
            <a:spcAft>
              <a:spcPct val="0"/>
            </a:spcAft>
            <a:defRPr kern="1200">
              <a:solidFill>
                <a:schemeClr val="lt1"/>
              </a:solidFill>
              <a:latin typeface="+mn-lt"/>
              <a:ea typeface="+mn-ea"/>
              <a:cs typeface="+mn-cs"/>
            </a:defRPr>
          </a:lvl2pPr>
          <a:lvl3pPr marL="914400" algn="r" rtl="0" fontAlgn="base">
            <a:spcBef>
              <a:spcPct val="0"/>
            </a:spcBef>
            <a:spcAft>
              <a:spcPct val="0"/>
            </a:spcAft>
            <a:defRPr kern="1200">
              <a:solidFill>
                <a:schemeClr val="lt1"/>
              </a:solidFill>
              <a:latin typeface="+mn-lt"/>
              <a:ea typeface="+mn-ea"/>
              <a:cs typeface="+mn-cs"/>
            </a:defRPr>
          </a:lvl3pPr>
          <a:lvl4pPr marL="1371600" algn="r" rtl="0" fontAlgn="base">
            <a:spcBef>
              <a:spcPct val="0"/>
            </a:spcBef>
            <a:spcAft>
              <a:spcPct val="0"/>
            </a:spcAft>
            <a:defRPr kern="1200">
              <a:solidFill>
                <a:schemeClr val="lt1"/>
              </a:solidFill>
              <a:latin typeface="+mn-lt"/>
              <a:ea typeface="+mn-ea"/>
              <a:cs typeface="+mn-cs"/>
            </a:defRPr>
          </a:lvl4pPr>
          <a:lvl5pPr marL="1828800" algn="r"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n-GB"/>
        </a:p>
      </xdr:txBody>
    </xdr:sp>
    <xdr:clientData/>
  </xdr:twoCellAnchor>
  <xdr:twoCellAnchor>
    <xdr:from>
      <xdr:col>26</xdr:col>
      <xdr:colOff>351026</xdr:colOff>
      <xdr:row>329</xdr:row>
      <xdr:rowOff>75266</xdr:rowOff>
    </xdr:from>
    <xdr:to>
      <xdr:col>29</xdr:col>
      <xdr:colOff>307040</xdr:colOff>
      <xdr:row>332</xdr:row>
      <xdr:rowOff>65651</xdr:rowOff>
    </xdr:to>
    <xdr:sp macro="" textlink="">
      <xdr:nvSpPr>
        <xdr:cNvPr id="48" name="TextBox 116">
          <a:extLst>
            <a:ext uri="{FF2B5EF4-FFF2-40B4-BE49-F238E27FC236}">
              <a16:creationId xmlns:a16="http://schemas.microsoft.com/office/drawing/2014/main" id="{00000000-0008-0000-0700-000030000000}"/>
            </a:ext>
          </a:extLst>
        </xdr:cNvPr>
        <xdr:cNvSpPr txBox="1"/>
      </xdr:nvSpPr>
      <xdr:spPr>
        <a:xfrm>
          <a:off x="9617490" y="63661445"/>
          <a:ext cx="1058193" cy="561885"/>
        </a:xfrm>
        <a:prstGeom prst="rect">
          <a:avLst/>
        </a:prstGeom>
        <a:noFill/>
      </xdr:spPr>
      <xdr:txBody>
        <a:bodyPr wrap="square" rtlCol="0">
          <a:spAutoFit/>
        </a:bodyPr>
        <a:lstStyle>
          <a:defPPr>
            <a:defRPr lang="en-GB"/>
          </a:defPPr>
          <a:lvl1pPr algn="r" rtl="0" fontAlgn="base">
            <a:spcBef>
              <a:spcPct val="0"/>
            </a:spcBef>
            <a:spcAft>
              <a:spcPct val="0"/>
            </a:spcAft>
            <a:defRPr kern="1200">
              <a:solidFill>
                <a:schemeClr val="tx1"/>
              </a:solidFill>
              <a:latin typeface="Arial" charset="0"/>
              <a:ea typeface="+mn-ea"/>
              <a:cs typeface="Arial" charset="0"/>
            </a:defRPr>
          </a:lvl1pPr>
          <a:lvl2pPr marL="457200" algn="r" rtl="0" fontAlgn="base">
            <a:spcBef>
              <a:spcPct val="0"/>
            </a:spcBef>
            <a:spcAft>
              <a:spcPct val="0"/>
            </a:spcAft>
            <a:defRPr kern="1200">
              <a:solidFill>
                <a:schemeClr val="tx1"/>
              </a:solidFill>
              <a:latin typeface="Arial" charset="0"/>
              <a:ea typeface="+mn-ea"/>
              <a:cs typeface="Arial" charset="0"/>
            </a:defRPr>
          </a:lvl2pPr>
          <a:lvl3pPr marL="914400" algn="r" rtl="0" fontAlgn="base">
            <a:spcBef>
              <a:spcPct val="0"/>
            </a:spcBef>
            <a:spcAft>
              <a:spcPct val="0"/>
            </a:spcAft>
            <a:defRPr kern="1200">
              <a:solidFill>
                <a:schemeClr val="tx1"/>
              </a:solidFill>
              <a:latin typeface="Arial" charset="0"/>
              <a:ea typeface="+mn-ea"/>
              <a:cs typeface="Arial" charset="0"/>
            </a:defRPr>
          </a:lvl3pPr>
          <a:lvl4pPr marL="1371600" algn="r" rtl="0" fontAlgn="base">
            <a:spcBef>
              <a:spcPct val="0"/>
            </a:spcBef>
            <a:spcAft>
              <a:spcPct val="0"/>
            </a:spcAft>
            <a:defRPr kern="1200">
              <a:solidFill>
                <a:schemeClr val="tx1"/>
              </a:solidFill>
              <a:latin typeface="Arial" charset="0"/>
              <a:ea typeface="+mn-ea"/>
              <a:cs typeface="Arial" charset="0"/>
            </a:defRPr>
          </a:lvl4pPr>
          <a:lvl5pPr marL="1828800" algn="r"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l"/>
          <a:r>
            <a:rPr lang="en-GB" sz="1000">
              <a:latin typeface="+mn-lt"/>
            </a:rPr>
            <a:t>Calidad del agua</a:t>
          </a:r>
        </a:p>
        <a:p>
          <a:pPr algn="l"/>
          <a:r>
            <a:rPr lang="en-GB" sz="1000">
              <a:latin typeface="+mn-lt"/>
            </a:rPr>
            <a:t>puntos de vigilancia</a:t>
          </a:r>
        </a:p>
      </xdr:txBody>
    </xdr:sp>
    <xdr:clientData/>
  </xdr:twoCellAnchor>
  <xdr:twoCellAnchor>
    <xdr:from>
      <xdr:col>33</xdr:col>
      <xdr:colOff>182468</xdr:colOff>
      <xdr:row>326</xdr:row>
      <xdr:rowOff>168088</xdr:rowOff>
    </xdr:from>
    <xdr:to>
      <xdr:col>36</xdr:col>
      <xdr:colOff>219446</xdr:colOff>
      <xdr:row>330</xdr:row>
      <xdr:rowOff>84790</xdr:rowOff>
    </xdr:to>
    <xdr:sp macro="" textlink="">
      <xdr:nvSpPr>
        <xdr:cNvPr id="49" name="Speech Bubble: Rectangle 48">
          <a:extLst>
            <a:ext uri="{FF2B5EF4-FFF2-40B4-BE49-F238E27FC236}">
              <a16:creationId xmlns:a16="http://schemas.microsoft.com/office/drawing/2014/main" id="{00000000-0008-0000-0700-000031000000}"/>
            </a:ext>
          </a:extLst>
        </xdr:cNvPr>
        <xdr:cNvSpPr/>
      </xdr:nvSpPr>
      <xdr:spPr>
        <a:xfrm>
          <a:off x="15175939" y="26613970"/>
          <a:ext cx="1213595" cy="633879"/>
        </a:xfrm>
        <a:prstGeom prst="wedgeRectCallout">
          <a:avLst>
            <a:gd name="adj1" fmla="val -17343"/>
            <a:gd name="adj2" fmla="val 9013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GB"/>
          </a:defPPr>
          <a:lvl1pPr algn="r" rtl="0" fontAlgn="base">
            <a:spcBef>
              <a:spcPct val="0"/>
            </a:spcBef>
            <a:spcAft>
              <a:spcPct val="0"/>
            </a:spcAft>
            <a:defRPr kern="1200">
              <a:solidFill>
                <a:schemeClr val="lt1"/>
              </a:solidFill>
              <a:latin typeface="+mn-lt"/>
              <a:ea typeface="+mn-ea"/>
              <a:cs typeface="+mn-cs"/>
            </a:defRPr>
          </a:lvl1pPr>
          <a:lvl2pPr marL="457200" algn="r" rtl="0" fontAlgn="base">
            <a:spcBef>
              <a:spcPct val="0"/>
            </a:spcBef>
            <a:spcAft>
              <a:spcPct val="0"/>
            </a:spcAft>
            <a:defRPr kern="1200">
              <a:solidFill>
                <a:schemeClr val="lt1"/>
              </a:solidFill>
              <a:latin typeface="+mn-lt"/>
              <a:ea typeface="+mn-ea"/>
              <a:cs typeface="+mn-cs"/>
            </a:defRPr>
          </a:lvl2pPr>
          <a:lvl3pPr marL="914400" algn="r" rtl="0" fontAlgn="base">
            <a:spcBef>
              <a:spcPct val="0"/>
            </a:spcBef>
            <a:spcAft>
              <a:spcPct val="0"/>
            </a:spcAft>
            <a:defRPr kern="1200">
              <a:solidFill>
                <a:schemeClr val="lt1"/>
              </a:solidFill>
              <a:latin typeface="+mn-lt"/>
              <a:ea typeface="+mn-ea"/>
              <a:cs typeface="+mn-cs"/>
            </a:defRPr>
          </a:lvl3pPr>
          <a:lvl4pPr marL="1371600" algn="r" rtl="0" fontAlgn="base">
            <a:spcBef>
              <a:spcPct val="0"/>
            </a:spcBef>
            <a:spcAft>
              <a:spcPct val="0"/>
            </a:spcAft>
            <a:defRPr kern="1200">
              <a:solidFill>
                <a:schemeClr val="lt1"/>
              </a:solidFill>
              <a:latin typeface="+mn-lt"/>
              <a:ea typeface="+mn-ea"/>
              <a:cs typeface="+mn-cs"/>
            </a:defRPr>
          </a:lvl4pPr>
          <a:lvl5pPr marL="1828800" algn="r"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r>
            <a:rPr lang="en-GB" sz="900" b="0">
              <a:solidFill>
                <a:schemeClr val="tx1"/>
              </a:solidFill>
            </a:rPr>
            <a:t>Nota(s) aclaratoria(s)</a:t>
          </a:r>
        </a:p>
      </xdr:txBody>
    </xdr:sp>
    <xdr:clientData/>
  </xdr:twoCellAnchor>
  <xdr:twoCellAnchor editAs="oneCell">
    <xdr:from>
      <xdr:col>30</xdr:col>
      <xdr:colOff>310589</xdr:colOff>
      <xdr:row>329</xdr:row>
      <xdr:rowOff>28288</xdr:rowOff>
    </xdr:from>
    <xdr:to>
      <xdr:col>31</xdr:col>
      <xdr:colOff>333000</xdr:colOff>
      <xdr:row>332</xdr:row>
      <xdr:rowOff>77139</xdr:rowOff>
    </xdr:to>
    <xdr:pic>
      <xdr:nvPicPr>
        <xdr:cNvPr id="53" name="Picture 52">
          <a:extLst>
            <a:ext uri="{FF2B5EF4-FFF2-40B4-BE49-F238E27FC236}">
              <a16:creationId xmlns:a16="http://schemas.microsoft.com/office/drawing/2014/main" id="{00000000-0008-0000-0700-000035000000}"/>
            </a:ext>
          </a:extLst>
        </xdr:cNvPr>
        <xdr:cNvPicPr>
          <a:picLocks noChangeAspect="1"/>
        </xdr:cNvPicPr>
      </xdr:nvPicPr>
      <xdr:blipFill>
        <a:blip xmlns:r="http://schemas.openxmlformats.org/officeDocument/2006/relationships" r:embed="rId6"/>
        <a:stretch>
          <a:fillRect/>
        </a:stretch>
      </xdr:blipFill>
      <xdr:spPr>
        <a:xfrm>
          <a:off x="14127442" y="27012053"/>
          <a:ext cx="411443" cy="583554"/>
        </a:xfrm>
        <a:prstGeom prst="rect">
          <a:avLst/>
        </a:prstGeom>
      </xdr:spPr>
    </xdr:pic>
    <xdr:clientData/>
  </xdr:twoCellAnchor>
  <xdr:twoCellAnchor>
    <xdr:from>
      <xdr:col>29</xdr:col>
      <xdr:colOff>384845</xdr:colOff>
      <xdr:row>326</xdr:row>
      <xdr:rowOff>105709</xdr:rowOff>
    </xdr:from>
    <xdr:to>
      <xdr:col>32</xdr:col>
      <xdr:colOff>334509</xdr:colOff>
      <xdr:row>328</xdr:row>
      <xdr:rowOff>152487</xdr:rowOff>
    </xdr:to>
    <xdr:sp macro="" textlink="">
      <xdr:nvSpPr>
        <xdr:cNvPr id="54" name="TextBox 115">
          <a:extLst>
            <a:ext uri="{FF2B5EF4-FFF2-40B4-BE49-F238E27FC236}">
              <a16:creationId xmlns:a16="http://schemas.microsoft.com/office/drawing/2014/main" id="{00000000-0008-0000-0700-000036000000}"/>
            </a:ext>
          </a:extLst>
        </xdr:cNvPr>
        <xdr:cNvSpPr txBox="1"/>
      </xdr:nvSpPr>
      <xdr:spPr>
        <a:xfrm>
          <a:off x="13809492" y="26551591"/>
          <a:ext cx="1126282" cy="405367"/>
        </a:xfrm>
        <a:prstGeom prst="rect">
          <a:avLst/>
        </a:prstGeom>
        <a:noFill/>
      </xdr:spPr>
      <xdr:txBody>
        <a:bodyPr wrap="square" rtlCol="0">
          <a:spAutoFit/>
        </a:bodyPr>
        <a:lstStyle>
          <a:defPPr>
            <a:defRPr lang="en-GB"/>
          </a:defPPr>
          <a:lvl1pPr algn="r" rtl="0" fontAlgn="base">
            <a:spcBef>
              <a:spcPct val="0"/>
            </a:spcBef>
            <a:spcAft>
              <a:spcPct val="0"/>
            </a:spcAft>
            <a:defRPr kern="1200">
              <a:solidFill>
                <a:schemeClr val="tx1"/>
              </a:solidFill>
              <a:latin typeface="Arial" charset="0"/>
              <a:ea typeface="+mn-ea"/>
              <a:cs typeface="Arial" charset="0"/>
            </a:defRPr>
          </a:lvl1pPr>
          <a:lvl2pPr marL="457200" algn="r" rtl="0" fontAlgn="base">
            <a:spcBef>
              <a:spcPct val="0"/>
            </a:spcBef>
            <a:spcAft>
              <a:spcPct val="0"/>
            </a:spcAft>
            <a:defRPr kern="1200">
              <a:solidFill>
                <a:schemeClr val="tx1"/>
              </a:solidFill>
              <a:latin typeface="Arial" charset="0"/>
              <a:ea typeface="+mn-ea"/>
              <a:cs typeface="Arial" charset="0"/>
            </a:defRPr>
          </a:lvl2pPr>
          <a:lvl3pPr marL="914400" algn="r" rtl="0" fontAlgn="base">
            <a:spcBef>
              <a:spcPct val="0"/>
            </a:spcBef>
            <a:spcAft>
              <a:spcPct val="0"/>
            </a:spcAft>
            <a:defRPr kern="1200">
              <a:solidFill>
                <a:schemeClr val="tx1"/>
              </a:solidFill>
              <a:latin typeface="Arial" charset="0"/>
              <a:ea typeface="+mn-ea"/>
              <a:cs typeface="Arial" charset="0"/>
            </a:defRPr>
          </a:lvl3pPr>
          <a:lvl4pPr marL="1371600" algn="r" rtl="0" fontAlgn="base">
            <a:spcBef>
              <a:spcPct val="0"/>
            </a:spcBef>
            <a:spcAft>
              <a:spcPct val="0"/>
            </a:spcAft>
            <a:defRPr kern="1200">
              <a:solidFill>
                <a:schemeClr val="tx1"/>
              </a:solidFill>
              <a:latin typeface="Arial" charset="0"/>
              <a:ea typeface="+mn-ea"/>
              <a:cs typeface="Arial" charset="0"/>
            </a:defRPr>
          </a:lvl4pPr>
          <a:lvl5pPr marL="1828800" algn="r"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a:r>
            <a:rPr lang="en-GB" sz="1000">
              <a:latin typeface="+mn-lt"/>
            </a:rPr>
            <a:t>Dirección media anual del viento</a:t>
          </a:r>
        </a:p>
      </xdr:txBody>
    </xdr:sp>
    <xdr:clientData/>
  </xdr:twoCellAnchor>
  <xdr:twoCellAnchor>
    <xdr:from>
      <xdr:col>23</xdr:col>
      <xdr:colOff>346074</xdr:colOff>
      <xdr:row>289</xdr:row>
      <xdr:rowOff>161906</xdr:rowOff>
    </xdr:from>
    <xdr:to>
      <xdr:col>26</xdr:col>
      <xdr:colOff>98424</xdr:colOff>
      <xdr:row>293</xdr:row>
      <xdr:rowOff>82096</xdr:rowOff>
    </xdr:to>
    <xdr:grpSp>
      <xdr:nvGrpSpPr>
        <xdr:cNvPr id="4" name="Group 3">
          <a:extLst>
            <a:ext uri="{FF2B5EF4-FFF2-40B4-BE49-F238E27FC236}">
              <a16:creationId xmlns:a16="http://schemas.microsoft.com/office/drawing/2014/main" id="{A53F0464-0166-4E51-BF86-C07EDF17F7ED}"/>
            </a:ext>
          </a:extLst>
        </xdr:cNvPr>
        <xdr:cNvGrpSpPr/>
      </xdr:nvGrpSpPr>
      <xdr:grpSpPr>
        <a:xfrm>
          <a:off x="8594724" y="54854456"/>
          <a:ext cx="866775" cy="653615"/>
          <a:chOff x="12660538" y="27784425"/>
          <a:chExt cx="936172" cy="629899"/>
        </a:xfrm>
      </xdr:grpSpPr>
      <xdr:sp macro="" textlink="">
        <xdr:nvSpPr>
          <xdr:cNvPr id="32" name="Oval 31">
            <a:extLst>
              <a:ext uri="{FF2B5EF4-FFF2-40B4-BE49-F238E27FC236}">
                <a16:creationId xmlns:a16="http://schemas.microsoft.com/office/drawing/2014/main" id="{00000000-0008-0000-0700-000020000000}"/>
              </a:ext>
            </a:extLst>
          </xdr:cNvPr>
          <xdr:cNvSpPr/>
        </xdr:nvSpPr>
        <xdr:spPr>
          <a:xfrm>
            <a:off x="12780337" y="28203876"/>
            <a:ext cx="222374" cy="210448"/>
          </a:xfrm>
          <a:prstGeom prst="ellipse">
            <a:avLst/>
          </a:prstGeom>
          <a:solidFill>
            <a:schemeClr val="tx1"/>
          </a:solid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GB"/>
            </a:defPPr>
            <a:lvl1pPr algn="r" rtl="0" fontAlgn="base">
              <a:spcBef>
                <a:spcPct val="0"/>
              </a:spcBef>
              <a:spcAft>
                <a:spcPct val="0"/>
              </a:spcAft>
              <a:defRPr kern="1200">
                <a:solidFill>
                  <a:schemeClr val="lt1"/>
                </a:solidFill>
                <a:latin typeface="+mn-lt"/>
                <a:ea typeface="+mn-ea"/>
                <a:cs typeface="+mn-cs"/>
              </a:defRPr>
            </a:lvl1pPr>
            <a:lvl2pPr marL="457200" algn="r" rtl="0" fontAlgn="base">
              <a:spcBef>
                <a:spcPct val="0"/>
              </a:spcBef>
              <a:spcAft>
                <a:spcPct val="0"/>
              </a:spcAft>
              <a:defRPr kern="1200">
                <a:solidFill>
                  <a:schemeClr val="lt1"/>
                </a:solidFill>
                <a:latin typeface="+mn-lt"/>
                <a:ea typeface="+mn-ea"/>
                <a:cs typeface="+mn-cs"/>
              </a:defRPr>
            </a:lvl2pPr>
            <a:lvl3pPr marL="914400" algn="r" rtl="0" fontAlgn="base">
              <a:spcBef>
                <a:spcPct val="0"/>
              </a:spcBef>
              <a:spcAft>
                <a:spcPct val="0"/>
              </a:spcAft>
              <a:defRPr kern="1200">
                <a:solidFill>
                  <a:schemeClr val="lt1"/>
                </a:solidFill>
                <a:latin typeface="+mn-lt"/>
                <a:ea typeface="+mn-ea"/>
                <a:cs typeface="+mn-cs"/>
              </a:defRPr>
            </a:lvl3pPr>
            <a:lvl4pPr marL="1371600" algn="r" rtl="0" fontAlgn="base">
              <a:spcBef>
                <a:spcPct val="0"/>
              </a:spcBef>
              <a:spcAft>
                <a:spcPct val="0"/>
              </a:spcAft>
              <a:defRPr kern="1200">
                <a:solidFill>
                  <a:schemeClr val="lt1"/>
                </a:solidFill>
                <a:latin typeface="+mn-lt"/>
                <a:ea typeface="+mn-ea"/>
                <a:cs typeface="+mn-cs"/>
              </a:defRPr>
            </a:lvl4pPr>
            <a:lvl5pPr marL="1828800" algn="r"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n-GB" sz="900"/>
          </a:p>
        </xdr:txBody>
      </xdr:sp>
      <xdr:sp macro="" textlink="">
        <xdr:nvSpPr>
          <xdr:cNvPr id="59" name="TextBox 84">
            <a:extLst>
              <a:ext uri="{FF2B5EF4-FFF2-40B4-BE49-F238E27FC236}">
                <a16:creationId xmlns:a16="http://schemas.microsoft.com/office/drawing/2014/main" id="{00000000-0008-0000-0700-00003B000000}"/>
              </a:ext>
            </a:extLst>
          </xdr:cNvPr>
          <xdr:cNvSpPr txBox="1"/>
        </xdr:nvSpPr>
        <xdr:spPr>
          <a:xfrm>
            <a:off x="12660538" y="27784425"/>
            <a:ext cx="936172" cy="346572"/>
          </a:xfrm>
          <a:prstGeom prst="rect">
            <a:avLst/>
          </a:prstGeom>
          <a:solidFill>
            <a:schemeClr val="bg1"/>
          </a:solidFill>
        </xdr:spPr>
        <xdr:txBody>
          <a:bodyPr wrap="square" rtlCol="0">
            <a:spAutoFit/>
          </a:bodyPr>
          <a:lstStyle>
            <a:defPPr>
              <a:defRPr lang="en-GB"/>
            </a:defPPr>
            <a:lvl1pPr algn="r" rtl="0" fontAlgn="base">
              <a:spcBef>
                <a:spcPct val="0"/>
              </a:spcBef>
              <a:spcAft>
                <a:spcPct val="0"/>
              </a:spcAft>
              <a:defRPr kern="1200">
                <a:solidFill>
                  <a:schemeClr val="tx1"/>
                </a:solidFill>
                <a:latin typeface="Arial" charset="0"/>
                <a:ea typeface="+mn-ea"/>
                <a:cs typeface="Arial" charset="0"/>
              </a:defRPr>
            </a:lvl1pPr>
            <a:lvl2pPr marL="457200" algn="r" rtl="0" fontAlgn="base">
              <a:spcBef>
                <a:spcPct val="0"/>
              </a:spcBef>
              <a:spcAft>
                <a:spcPct val="0"/>
              </a:spcAft>
              <a:defRPr kern="1200">
                <a:solidFill>
                  <a:schemeClr val="tx1"/>
                </a:solidFill>
                <a:latin typeface="Arial" charset="0"/>
                <a:ea typeface="+mn-ea"/>
                <a:cs typeface="Arial" charset="0"/>
              </a:defRPr>
            </a:lvl2pPr>
            <a:lvl3pPr marL="914400" algn="r" rtl="0" fontAlgn="base">
              <a:spcBef>
                <a:spcPct val="0"/>
              </a:spcBef>
              <a:spcAft>
                <a:spcPct val="0"/>
              </a:spcAft>
              <a:defRPr kern="1200">
                <a:solidFill>
                  <a:schemeClr val="tx1"/>
                </a:solidFill>
                <a:latin typeface="Arial" charset="0"/>
                <a:ea typeface="+mn-ea"/>
                <a:cs typeface="Arial" charset="0"/>
              </a:defRPr>
            </a:lvl3pPr>
            <a:lvl4pPr marL="1371600" algn="r" rtl="0" fontAlgn="base">
              <a:spcBef>
                <a:spcPct val="0"/>
              </a:spcBef>
              <a:spcAft>
                <a:spcPct val="0"/>
              </a:spcAft>
              <a:defRPr kern="1200">
                <a:solidFill>
                  <a:schemeClr val="tx1"/>
                </a:solidFill>
                <a:latin typeface="Arial" charset="0"/>
                <a:ea typeface="+mn-ea"/>
                <a:cs typeface="Arial" charset="0"/>
              </a:defRPr>
            </a:lvl4pPr>
            <a:lvl5pPr marL="1828800" algn="r"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l"/>
            <a:r>
              <a:rPr lang="en-AU" sz="900" b="0">
                <a:latin typeface="+mn-lt"/>
              </a:rPr>
              <a:t>círculo de tráfico</a:t>
            </a:r>
          </a:p>
        </xdr:txBody>
      </xdr:sp>
    </xdr:grpSp>
    <xdr:clientData/>
  </xdr:twoCellAnchor>
  <xdr:twoCellAnchor>
    <xdr:from>
      <xdr:col>26</xdr:col>
      <xdr:colOff>329746</xdr:colOff>
      <xdr:row>289</xdr:row>
      <xdr:rowOff>81643</xdr:rowOff>
    </xdr:from>
    <xdr:to>
      <xdr:col>29</xdr:col>
      <xdr:colOff>329746</xdr:colOff>
      <xdr:row>291</xdr:row>
      <xdr:rowOff>74720</xdr:rowOff>
    </xdr:to>
    <xdr:sp macro="" textlink="">
      <xdr:nvSpPr>
        <xdr:cNvPr id="60" name="TextBox 84">
          <a:extLst>
            <a:ext uri="{FF2B5EF4-FFF2-40B4-BE49-F238E27FC236}">
              <a16:creationId xmlns:a16="http://schemas.microsoft.com/office/drawing/2014/main" id="{00000000-0008-0000-0700-00003C000000}"/>
            </a:ext>
          </a:extLst>
        </xdr:cNvPr>
        <xdr:cNvSpPr txBox="1"/>
      </xdr:nvSpPr>
      <xdr:spPr>
        <a:xfrm>
          <a:off x="9596210" y="56007000"/>
          <a:ext cx="1102179" cy="374077"/>
        </a:xfrm>
        <a:prstGeom prst="rect">
          <a:avLst/>
        </a:prstGeom>
        <a:solidFill>
          <a:schemeClr val="bg1"/>
        </a:solidFill>
      </xdr:spPr>
      <xdr:txBody>
        <a:bodyPr wrap="square" rtlCol="0">
          <a:spAutoFit/>
        </a:bodyPr>
        <a:lstStyle>
          <a:defPPr>
            <a:defRPr lang="en-GB"/>
          </a:defPPr>
          <a:lvl1pPr algn="r" rtl="0" fontAlgn="base">
            <a:spcBef>
              <a:spcPct val="0"/>
            </a:spcBef>
            <a:spcAft>
              <a:spcPct val="0"/>
            </a:spcAft>
            <a:defRPr kern="1200">
              <a:solidFill>
                <a:schemeClr val="tx1"/>
              </a:solidFill>
              <a:latin typeface="Arial" charset="0"/>
              <a:ea typeface="+mn-ea"/>
              <a:cs typeface="Arial" charset="0"/>
            </a:defRPr>
          </a:lvl1pPr>
          <a:lvl2pPr marL="457200" algn="r" rtl="0" fontAlgn="base">
            <a:spcBef>
              <a:spcPct val="0"/>
            </a:spcBef>
            <a:spcAft>
              <a:spcPct val="0"/>
            </a:spcAft>
            <a:defRPr kern="1200">
              <a:solidFill>
                <a:schemeClr val="tx1"/>
              </a:solidFill>
              <a:latin typeface="Arial" charset="0"/>
              <a:ea typeface="+mn-ea"/>
              <a:cs typeface="Arial" charset="0"/>
            </a:defRPr>
          </a:lvl2pPr>
          <a:lvl3pPr marL="914400" algn="r" rtl="0" fontAlgn="base">
            <a:spcBef>
              <a:spcPct val="0"/>
            </a:spcBef>
            <a:spcAft>
              <a:spcPct val="0"/>
            </a:spcAft>
            <a:defRPr kern="1200">
              <a:solidFill>
                <a:schemeClr val="tx1"/>
              </a:solidFill>
              <a:latin typeface="Arial" charset="0"/>
              <a:ea typeface="+mn-ea"/>
              <a:cs typeface="Arial" charset="0"/>
            </a:defRPr>
          </a:lvl3pPr>
          <a:lvl4pPr marL="1371600" algn="r" rtl="0" fontAlgn="base">
            <a:spcBef>
              <a:spcPct val="0"/>
            </a:spcBef>
            <a:spcAft>
              <a:spcPct val="0"/>
            </a:spcAft>
            <a:defRPr kern="1200">
              <a:solidFill>
                <a:schemeClr val="tx1"/>
              </a:solidFill>
              <a:latin typeface="Arial" charset="0"/>
              <a:ea typeface="+mn-ea"/>
              <a:cs typeface="Arial" charset="0"/>
            </a:defRPr>
          </a:lvl4pPr>
          <a:lvl5pPr marL="1828800" algn="r"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l"/>
          <a:r>
            <a:rPr lang="en-AU" sz="900" b="0">
              <a:latin typeface="+mn-lt"/>
            </a:rPr>
            <a:t>Carretera de un solo carril</a:t>
          </a:r>
        </a:p>
      </xdr:txBody>
    </xdr:sp>
    <xdr:clientData/>
  </xdr:twoCellAnchor>
  <xdr:twoCellAnchor>
    <xdr:from>
      <xdr:col>27</xdr:col>
      <xdr:colOff>13608</xdr:colOff>
      <xdr:row>293</xdr:row>
      <xdr:rowOff>27214</xdr:rowOff>
    </xdr:from>
    <xdr:to>
      <xdr:col>30</xdr:col>
      <xdr:colOff>13608</xdr:colOff>
      <xdr:row>295</xdr:row>
      <xdr:rowOff>20291</xdr:rowOff>
    </xdr:to>
    <xdr:sp macro="" textlink="">
      <xdr:nvSpPr>
        <xdr:cNvPr id="61" name="TextBox 84">
          <a:extLst>
            <a:ext uri="{FF2B5EF4-FFF2-40B4-BE49-F238E27FC236}">
              <a16:creationId xmlns:a16="http://schemas.microsoft.com/office/drawing/2014/main" id="{00000000-0008-0000-0700-00003D000000}"/>
            </a:ext>
          </a:extLst>
        </xdr:cNvPr>
        <xdr:cNvSpPr txBox="1"/>
      </xdr:nvSpPr>
      <xdr:spPr>
        <a:xfrm>
          <a:off x="9647465" y="56714571"/>
          <a:ext cx="1102179" cy="374077"/>
        </a:xfrm>
        <a:prstGeom prst="rect">
          <a:avLst/>
        </a:prstGeom>
        <a:solidFill>
          <a:schemeClr val="bg1"/>
        </a:solidFill>
      </xdr:spPr>
      <xdr:txBody>
        <a:bodyPr wrap="square" rtlCol="0">
          <a:spAutoFit/>
        </a:bodyPr>
        <a:lstStyle>
          <a:defPPr>
            <a:defRPr lang="en-GB"/>
          </a:defPPr>
          <a:lvl1pPr algn="r" rtl="0" fontAlgn="base">
            <a:spcBef>
              <a:spcPct val="0"/>
            </a:spcBef>
            <a:spcAft>
              <a:spcPct val="0"/>
            </a:spcAft>
            <a:defRPr kern="1200">
              <a:solidFill>
                <a:schemeClr val="tx1"/>
              </a:solidFill>
              <a:latin typeface="Arial" charset="0"/>
              <a:ea typeface="+mn-ea"/>
              <a:cs typeface="Arial" charset="0"/>
            </a:defRPr>
          </a:lvl1pPr>
          <a:lvl2pPr marL="457200" algn="r" rtl="0" fontAlgn="base">
            <a:spcBef>
              <a:spcPct val="0"/>
            </a:spcBef>
            <a:spcAft>
              <a:spcPct val="0"/>
            </a:spcAft>
            <a:defRPr kern="1200">
              <a:solidFill>
                <a:schemeClr val="tx1"/>
              </a:solidFill>
              <a:latin typeface="Arial" charset="0"/>
              <a:ea typeface="+mn-ea"/>
              <a:cs typeface="Arial" charset="0"/>
            </a:defRPr>
          </a:lvl2pPr>
          <a:lvl3pPr marL="914400" algn="r" rtl="0" fontAlgn="base">
            <a:spcBef>
              <a:spcPct val="0"/>
            </a:spcBef>
            <a:spcAft>
              <a:spcPct val="0"/>
            </a:spcAft>
            <a:defRPr kern="1200">
              <a:solidFill>
                <a:schemeClr val="tx1"/>
              </a:solidFill>
              <a:latin typeface="Arial" charset="0"/>
              <a:ea typeface="+mn-ea"/>
              <a:cs typeface="Arial" charset="0"/>
            </a:defRPr>
          </a:lvl3pPr>
          <a:lvl4pPr marL="1371600" algn="r" rtl="0" fontAlgn="base">
            <a:spcBef>
              <a:spcPct val="0"/>
            </a:spcBef>
            <a:spcAft>
              <a:spcPct val="0"/>
            </a:spcAft>
            <a:defRPr kern="1200">
              <a:solidFill>
                <a:schemeClr val="tx1"/>
              </a:solidFill>
              <a:latin typeface="Arial" charset="0"/>
              <a:ea typeface="+mn-ea"/>
              <a:cs typeface="Arial" charset="0"/>
            </a:defRPr>
          </a:lvl4pPr>
          <a:lvl5pPr marL="1828800" algn="r"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l"/>
          <a:r>
            <a:rPr lang="en-AU" sz="900" b="0">
              <a:latin typeface="+mn-lt"/>
            </a:rPr>
            <a:t>Carretera de un solo carril</a:t>
          </a:r>
        </a:p>
      </xdr:txBody>
    </xdr:sp>
    <xdr:clientData/>
  </xdr:twoCellAnchor>
  <xdr:twoCellAnchor>
    <xdr:from>
      <xdr:col>30</xdr:col>
      <xdr:colOff>359827</xdr:colOff>
      <xdr:row>289</xdr:row>
      <xdr:rowOff>149225</xdr:rowOff>
    </xdr:from>
    <xdr:to>
      <xdr:col>33</xdr:col>
      <xdr:colOff>95243</xdr:colOff>
      <xdr:row>293</xdr:row>
      <xdr:rowOff>56030</xdr:rowOff>
    </xdr:to>
    <xdr:grpSp>
      <xdr:nvGrpSpPr>
        <xdr:cNvPr id="7" name="Group 6">
          <a:extLst>
            <a:ext uri="{FF2B5EF4-FFF2-40B4-BE49-F238E27FC236}">
              <a16:creationId xmlns:a16="http://schemas.microsoft.com/office/drawing/2014/main" id="{C62EC076-FC45-482D-852B-8CBF4AD246F3}"/>
            </a:ext>
          </a:extLst>
        </xdr:cNvPr>
        <xdr:cNvGrpSpPr/>
      </xdr:nvGrpSpPr>
      <xdr:grpSpPr>
        <a:xfrm>
          <a:off x="11208802" y="54841775"/>
          <a:ext cx="849841" cy="640230"/>
          <a:chOff x="15441947" y="27771725"/>
          <a:chExt cx="913839" cy="614376"/>
        </a:xfrm>
      </xdr:grpSpPr>
      <xdr:sp macro="" textlink="">
        <xdr:nvSpPr>
          <xdr:cNvPr id="37" name="Rectangle 36">
            <a:extLst>
              <a:ext uri="{FF2B5EF4-FFF2-40B4-BE49-F238E27FC236}">
                <a16:creationId xmlns:a16="http://schemas.microsoft.com/office/drawing/2014/main" id="{00000000-0008-0000-0700-000025000000}"/>
              </a:ext>
            </a:extLst>
          </xdr:cNvPr>
          <xdr:cNvSpPr/>
        </xdr:nvSpPr>
        <xdr:spPr>
          <a:xfrm>
            <a:off x="15540236" y="28080314"/>
            <a:ext cx="613870" cy="305787"/>
          </a:xfrm>
          <a:prstGeom prst="rect">
            <a:avLst/>
          </a:prstGeom>
          <a:solidFill>
            <a:schemeClr val="tx1"/>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sp macro="" textlink="">
        <xdr:nvSpPr>
          <xdr:cNvPr id="62" name="TextBox 84">
            <a:extLst>
              <a:ext uri="{FF2B5EF4-FFF2-40B4-BE49-F238E27FC236}">
                <a16:creationId xmlns:a16="http://schemas.microsoft.com/office/drawing/2014/main" id="{00000000-0008-0000-0700-00003E000000}"/>
              </a:ext>
            </a:extLst>
          </xdr:cNvPr>
          <xdr:cNvSpPr txBox="1"/>
        </xdr:nvSpPr>
        <xdr:spPr>
          <a:xfrm>
            <a:off x="15441947" y="27771725"/>
            <a:ext cx="913839" cy="223665"/>
          </a:xfrm>
          <a:prstGeom prst="rect">
            <a:avLst/>
          </a:prstGeom>
          <a:solidFill>
            <a:schemeClr val="bg1"/>
          </a:solidFill>
        </xdr:spPr>
        <xdr:txBody>
          <a:bodyPr wrap="square" rtlCol="0">
            <a:spAutoFit/>
          </a:bodyPr>
          <a:lstStyle>
            <a:defPPr>
              <a:defRPr lang="en-GB"/>
            </a:defPPr>
            <a:lvl1pPr algn="r" rtl="0" fontAlgn="base">
              <a:spcBef>
                <a:spcPct val="0"/>
              </a:spcBef>
              <a:spcAft>
                <a:spcPct val="0"/>
              </a:spcAft>
              <a:defRPr kern="1200">
                <a:solidFill>
                  <a:schemeClr val="tx1"/>
                </a:solidFill>
                <a:latin typeface="Arial" charset="0"/>
                <a:ea typeface="+mn-ea"/>
                <a:cs typeface="Arial" charset="0"/>
              </a:defRPr>
            </a:lvl1pPr>
            <a:lvl2pPr marL="457200" algn="r" rtl="0" fontAlgn="base">
              <a:spcBef>
                <a:spcPct val="0"/>
              </a:spcBef>
              <a:spcAft>
                <a:spcPct val="0"/>
              </a:spcAft>
              <a:defRPr kern="1200">
                <a:solidFill>
                  <a:schemeClr val="tx1"/>
                </a:solidFill>
                <a:latin typeface="Arial" charset="0"/>
                <a:ea typeface="+mn-ea"/>
                <a:cs typeface="Arial" charset="0"/>
              </a:defRPr>
            </a:lvl2pPr>
            <a:lvl3pPr marL="914400" algn="r" rtl="0" fontAlgn="base">
              <a:spcBef>
                <a:spcPct val="0"/>
              </a:spcBef>
              <a:spcAft>
                <a:spcPct val="0"/>
              </a:spcAft>
              <a:defRPr kern="1200">
                <a:solidFill>
                  <a:schemeClr val="tx1"/>
                </a:solidFill>
                <a:latin typeface="Arial" charset="0"/>
                <a:ea typeface="+mn-ea"/>
                <a:cs typeface="Arial" charset="0"/>
              </a:defRPr>
            </a:lvl3pPr>
            <a:lvl4pPr marL="1371600" algn="r" rtl="0" fontAlgn="base">
              <a:spcBef>
                <a:spcPct val="0"/>
              </a:spcBef>
              <a:spcAft>
                <a:spcPct val="0"/>
              </a:spcAft>
              <a:defRPr kern="1200">
                <a:solidFill>
                  <a:schemeClr val="tx1"/>
                </a:solidFill>
                <a:latin typeface="Arial" charset="0"/>
                <a:ea typeface="+mn-ea"/>
                <a:cs typeface="Arial" charset="0"/>
              </a:defRPr>
            </a:lvl4pPr>
            <a:lvl5pPr marL="1828800" algn="r"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l"/>
            <a:r>
              <a:rPr lang="en-AU" sz="900" b="0">
                <a:latin typeface="+mn-lt"/>
              </a:rPr>
              <a:t>Aparcamiento</a:t>
            </a:r>
          </a:p>
        </xdr:txBody>
      </xdr:sp>
    </xdr:grpSp>
    <xdr:clientData/>
  </xdr:twoCellAnchor>
  <xdr:twoCellAnchor>
    <xdr:from>
      <xdr:col>22</xdr:col>
      <xdr:colOff>955</xdr:colOff>
      <xdr:row>122</xdr:row>
      <xdr:rowOff>138</xdr:rowOff>
    </xdr:from>
    <xdr:to>
      <xdr:col>22</xdr:col>
      <xdr:colOff>363681</xdr:colOff>
      <xdr:row>262</xdr:row>
      <xdr:rowOff>0</xdr:rowOff>
    </xdr:to>
    <xdr:sp macro="" textlink="">
      <xdr:nvSpPr>
        <xdr:cNvPr id="52" name="Isosceles Triangle 51">
          <a:extLst>
            <a:ext uri="{FF2B5EF4-FFF2-40B4-BE49-F238E27FC236}">
              <a16:creationId xmlns:a16="http://schemas.microsoft.com/office/drawing/2014/main" id="{77F248E6-297C-4DC7-8DAF-86B16E5041DB}"/>
            </a:ext>
          </a:extLst>
        </xdr:cNvPr>
        <xdr:cNvSpPr/>
      </xdr:nvSpPr>
      <xdr:spPr>
        <a:xfrm rot="5400000">
          <a:off x="-1791886" y="26887025"/>
          <a:ext cx="20850953" cy="362726"/>
        </a:xfrm>
        <a:prstGeom prst="triangle">
          <a:avLst/>
        </a:prstGeom>
        <a:solidFill>
          <a:schemeClr val="accent3">
            <a:lumMod val="20000"/>
            <a:lumOff val="80000"/>
          </a:schemeClr>
        </a:solidFill>
        <a:ln>
          <a:solidFill>
            <a:schemeClr val="accent3">
              <a:lumMod val="20000"/>
              <a:lumOff val="80000"/>
            </a:schemeClr>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xdr:from>
      <xdr:col>8</xdr:col>
      <xdr:colOff>7591</xdr:colOff>
      <xdr:row>56</xdr:row>
      <xdr:rowOff>3</xdr:rowOff>
    </xdr:from>
    <xdr:to>
      <xdr:col>8</xdr:col>
      <xdr:colOff>371061</xdr:colOff>
      <xdr:row>86</xdr:row>
      <xdr:rowOff>3</xdr:rowOff>
    </xdr:to>
    <xdr:sp macro="" textlink="">
      <xdr:nvSpPr>
        <xdr:cNvPr id="72" name="Isosceles Triangle 71">
          <a:extLst>
            <a:ext uri="{FF2B5EF4-FFF2-40B4-BE49-F238E27FC236}">
              <a16:creationId xmlns:a16="http://schemas.microsoft.com/office/drawing/2014/main" id="{EF2F10AB-3A99-42C4-8F3E-5C38BC93E5C3}"/>
            </a:ext>
          </a:extLst>
        </xdr:cNvPr>
        <xdr:cNvSpPr/>
      </xdr:nvSpPr>
      <xdr:spPr>
        <a:xfrm rot="5400000">
          <a:off x="222663" y="7100131"/>
          <a:ext cx="5572125" cy="363470"/>
        </a:xfrm>
        <a:prstGeom prst="triangle">
          <a:avLst/>
        </a:prstGeom>
        <a:solidFill>
          <a:schemeClr val="bg1">
            <a:lumMod val="85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xdr:from>
      <xdr:col>8</xdr:col>
      <xdr:colOff>7591</xdr:colOff>
      <xdr:row>89</xdr:row>
      <xdr:rowOff>2</xdr:rowOff>
    </xdr:from>
    <xdr:to>
      <xdr:col>8</xdr:col>
      <xdr:colOff>371061</xdr:colOff>
      <xdr:row>119</xdr:row>
      <xdr:rowOff>0</xdr:rowOff>
    </xdr:to>
    <xdr:sp macro="" textlink="">
      <xdr:nvSpPr>
        <xdr:cNvPr id="73" name="Isosceles Triangle 72">
          <a:extLst>
            <a:ext uri="{FF2B5EF4-FFF2-40B4-BE49-F238E27FC236}">
              <a16:creationId xmlns:a16="http://schemas.microsoft.com/office/drawing/2014/main" id="{3E1F9ACD-D89F-4BCA-93AC-1740904F0205}"/>
            </a:ext>
          </a:extLst>
        </xdr:cNvPr>
        <xdr:cNvSpPr/>
      </xdr:nvSpPr>
      <xdr:spPr>
        <a:xfrm rot="5400000">
          <a:off x="222944" y="13242913"/>
          <a:ext cx="5602940" cy="363470"/>
        </a:xfrm>
        <a:prstGeom prst="triangle">
          <a:avLst/>
        </a:prstGeom>
        <a:solidFill>
          <a:schemeClr val="bg1">
            <a:lumMod val="85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xdr:from>
      <xdr:col>8</xdr:col>
      <xdr:colOff>7591</xdr:colOff>
      <xdr:row>122</xdr:row>
      <xdr:rowOff>2</xdr:rowOff>
    </xdr:from>
    <xdr:to>
      <xdr:col>8</xdr:col>
      <xdr:colOff>371061</xdr:colOff>
      <xdr:row>262</xdr:row>
      <xdr:rowOff>0</xdr:rowOff>
    </xdr:to>
    <xdr:sp macro="" textlink="">
      <xdr:nvSpPr>
        <xdr:cNvPr id="75" name="Isosceles Triangle 74">
          <a:extLst>
            <a:ext uri="{FF2B5EF4-FFF2-40B4-BE49-F238E27FC236}">
              <a16:creationId xmlns:a16="http://schemas.microsoft.com/office/drawing/2014/main" id="{4B777EEE-3CDA-47B9-9AA9-E0E99824B6AC}"/>
            </a:ext>
          </a:extLst>
        </xdr:cNvPr>
        <xdr:cNvSpPr/>
      </xdr:nvSpPr>
      <xdr:spPr>
        <a:xfrm rot="5400000">
          <a:off x="246930" y="13221302"/>
          <a:ext cx="5578927" cy="363470"/>
        </a:xfrm>
        <a:prstGeom prst="triangle">
          <a:avLst/>
        </a:prstGeom>
        <a:solidFill>
          <a:schemeClr val="bg1">
            <a:lumMod val="85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xdr:from>
      <xdr:col>8</xdr:col>
      <xdr:colOff>10766</xdr:colOff>
      <xdr:row>265</xdr:row>
      <xdr:rowOff>3</xdr:rowOff>
    </xdr:from>
    <xdr:to>
      <xdr:col>8</xdr:col>
      <xdr:colOff>374236</xdr:colOff>
      <xdr:row>298</xdr:row>
      <xdr:rowOff>3</xdr:rowOff>
    </xdr:to>
    <xdr:sp macro="" textlink="">
      <xdr:nvSpPr>
        <xdr:cNvPr id="76" name="Isosceles Triangle 75">
          <a:extLst>
            <a:ext uri="{FF2B5EF4-FFF2-40B4-BE49-F238E27FC236}">
              <a16:creationId xmlns:a16="http://schemas.microsoft.com/office/drawing/2014/main" id="{34C579DB-1DCF-4991-9B79-B2465E09B2F5}"/>
            </a:ext>
          </a:extLst>
        </xdr:cNvPr>
        <xdr:cNvSpPr/>
      </xdr:nvSpPr>
      <xdr:spPr>
        <a:xfrm rot="5400000">
          <a:off x="-59231" y="25869143"/>
          <a:ext cx="6191250" cy="363470"/>
        </a:xfrm>
        <a:prstGeom prst="triangle">
          <a:avLst/>
        </a:prstGeom>
        <a:solidFill>
          <a:schemeClr val="bg1">
            <a:lumMod val="85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xdr:from>
      <xdr:col>8</xdr:col>
      <xdr:colOff>10766</xdr:colOff>
      <xdr:row>301</xdr:row>
      <xdr:rowOff>3</xdr:rowOff>
    </xdr:from>
    <xdr:to>
      <xdr:col>8</xdr:col>
      <xdr:colOff>374236</xdr:colOff>
      <xdr:row>335</xdr:row>
      <xdr:rowOff>176896</xdr:rowOff>
    </xdr:to>
    <xdr:sp macro="" textlink="">
      <xdr:nvSpPr>
        <xdr:cNvPr id="77" name="Isosceles Triangle 76">
          <a:extLst>
            <a:ext uri="{FF2B5EF4-FFF2-40B4-BE49-F238E27FC236}">
              <a16:creationId xmlns:a16="http://schemas.microsoft.com/office/drawing/2014/main" id="{E987BA84-235B-4774-BD27-3C17A1E0857D}"/>
            </a:ext>
          </a:extLst>
        </xdr:cNvPr>
        <xdr:cNvSpPr/>
      </xdr:nvSpPr>
      <xdr:spPr>
        <a:xfrm rot="5400000">
          <a:off x="-161285" y="32774768"/>
          <a:ext cx="6395358" cy="363470"/>
        </a:xfrm>
        <a:prstGeom prst="triangle">
          <a:avLst/>
        </a:prstGeom>
        <a:solidFill>
          <a:schemeClr val="bg1">
            <a:lumMod val="85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xdr:from>
      <xdr:col>32</xdr:col>
      <xdr:colOff>83415</xdr:colOff>
      <xdr:row>6</xdr:row>
      <xdr:rowOff>144030</xdr:rowOff>
    </xdr:from>
    <xdr:to>
      <xdr:col>51</xdr:col>
      <xdr:colOff>143364</xdr:colOff>
      <xdr:row>15</xdr:row>
      <xdr:rowOff>73314</xdr:rowOff>
    </xdr:to>
    <xdr:sp macro="" textlink="">
      <xdr:nvSpPr>
        <xdr:cNvPr id="8" name="Speech Bubble: Rectangle with Corners Rounded 7">
          <a:extLst>
            <a:ext uri="{FF2B5EF4-FFF2-40B4-BE49-F238E27FC236}">
              <a16:creationId xmlns:a16="http://schemas.microsoft.com/office/drawing/2014/main" id="{5D35445C-67D4-4BC6-8562-CE450EB67EF7}"/>
            </a:ext>
          </a:extLst>
        </xdr:cNvPr>
        <xdr:cNvSpPr/>
      </xdr:nvSpPr>
      <xdr:spPr>
        <a:xfrm>
          <a:off x="12275415" y="1810905"/>
          <a:ext cx="7479924" cy="1253259"/>
        </a:xfrm>
        <a:prstGeom prst="wedgeRoundRectCallout">
          <a:avLst>
            <a:gd name="adj1" fmla="val -32844"/>
            <a:gd name="adj2" fmla="val 70749"/>
            <a:gd name="adj3" fmla="val 16667"/>
          </a:avLst>
        </a:prstGeom>
        <a:solidFill>
          <a:schemeClr val="accent3">
            <a:lumMod val="75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GB" sz="1200" b="1" i="1">
              <a:solidFill>
                <a:schemeClr val="bg1"/>
              </a:solidFill>
            </a:rPr>
            <a:t>Eficacia, eficiencia y flexibilidad</a:t>
          </a:r>
          <a:endParaRPr lang="en-GB" sz="400" b="1" i="1">
            <a:solidFill>
              <a:schemeClr val="bg1"/>
            </a:solidFill>
          </a:endParaRPr>
        </a:p>
        <a:p>
          <a:pPr algn="l"/>
          <a:r>
            <a:rPr lang="en-GB" sz="1100" b="1" i="1">
              <a:solidFill>
                <a:schemeClr val="bg1"/>
              </a:solidFill>
            </a:rPr>
            <a:t>Planes conceptuales de EIP para permitir:</a:t>
          </a:r>
        </a:p>
        <a:p>
          <a:pPr algn="l"/>
          <a:r>
            <a:rPr lang="en-GB" sz="1100">
              <a:solidFill>
                <a:schemeClr val="bg1"/>
              </a:solidFill>
            </a:rPr>
            <a:t>• Diferentes escenarios de sectores industriales y tipos de empresas para ubicar en un parque industrial a lo largo del tiempo</a:t>
          </a:r>
        </a:p>
        <a:p>
          <a:pPr algn="l"/>
          <a:r>
            <a:rPr lang="en-GB" sz="1100">
              <a:solidFill>
                <a:schemeClr val="bg1"/>
              </a:solidFill>
            </a:rPr>
            <a:t>• Diferentes combinaciones de tamaños de empresas (MIPYMES, grandes empresas) para ubicar en el parque industrial a lo largo del tiempo</a:t>
          </a:r>
        </a:p>
        <a:p>
          <a:pPr algn="l"/>
          <a:r>
            <a:rPr lang="en-GB" sz="1100">
              <a:solidFill>
                <a:schemeClr val="bg1"/>
              </a:solidFill>
            </a:rPr>
            <a:t>• Diferentes infraestructuras y servicios que se aplicarán en el parque industrial a lo largo del tiempo (por ejemplo, reciclaje de agua, cogeneración de energía)</a:t>
          </a:r>
        </a:p>
        <a:p>
          <a:pPr algn="l"/>
          <a:r>
            <a:rPr lang="en-GB" sz="1100">
              <a:solidFill>
                <a:schemeClr val="bg1"/>
              </a:solidFill>
            </a:rPr>
            <a:t>• Diferentes escenarios tecnológicos a aplicar en empresas arrendatarias (ej. Industria 4.0)</a:t>
          </a:r>
        </a:p>
      </xdr:txBody>
    </xdr:sp>
    <xdr:clientData/>
  </xdr:twoCellAnchor>
  <xdr:twoCellAnchor editAs="oneCell">
    <xdr:from>
      <xdr:col>38</xdr:col>
      <xdr:colOff>112821</xdr:colOff>
      <xdr:row>123</xdr:row>
      <xdr:rowOff>78443</xdr:rowOff>
    </xdr:from>
    <xdr:to>
      <xdr:col>53</xdr:col>
      <xdr:colOff>247357</xdr:colOff>
      <xdr:row>147</xdr:row>
      <xdr:rowOff>10282</xdr:rowOff>
    </xdr:to>
    <xdr:pic>
      <xdr:nvPicPr>
        <xdr:cNvPr id="14" name="Picture 13">
          <a:extLst>
            <a:ext uri="{FF2B5EF4-FFF2-40B4-BE49-F238E27FC236}">
              <a16:creationId xmlns:a16="http://schemas.microsoft.com/office/drawing/2014/main" id="{EB12B3A9-A248-4477-B780-B42055FC9F66}"/>
            </a:ext>
          </a:extLst>
        </xdr:cNvPr>
        <xdr:cNvPicPr>
          <a:picLocks noChangeAspect="1"/>
        </xdr:cNvPicPr>
      </xdr:nvPicPr>
      <xdr:blipFill>
        <a:blip xmlns:r="http://schemas.openxmlformats.org/officeDocument/2006/relationships" r:embed="rId7"/>
        <a:stretch>
          <a:fillRect/>
        </a:stretch>
      </xdr:blipFill>
      <xdr:spPr>
        <a:xfrm>
          <a:off x="14714086" y="17111384"/>
          <a:ext cx="6017624" cy="4363020"/>
        </a:xfrm>
        <a:prstGeom prst="rect">
          <a:avLst/>
        </a:prstGeom>
      </xdr:spPr>
    </xdr:pic>
    <xdr:clientData/>
  </xdr:twoCellAnchor>
  <xdr:twoCellAnchor editAs="oneCell">
    <xdr:from>
      <xdr:col>38</xdr:col>
      <xdr:colOff>113363</xdr:colOff>
      <xdr:row>149</xdr:row>
      <xdr:rowOff>104111</xdr:rowOff>
    </xdr:from>
    <xdr:to>
      <xdr:col>53</xdr:col>
      <xdr:colOff>153332</xdr:colOff>
      <xdr:row>172</xdr:row>
      <xdr:rowOff>143486</xdr:rowOff>
    </xdr:to>
    <xdr:pic>
      <xdr:nvPicPr>
        <xdr:cNvPr id="17" name="Picture 16">
          <a:extLst>
            <a:ext uri="{FF2B5EF4-FFF2-40B4-BE49-F238E27FC236}">
              <a16:creationId xmlns:a16="http://schemas.microsoft.com/office/drawing/2014/main" id="{25C49E54-7FE7-4715-8059-84454BEA2304}"/>
            </a:ext>
          </a:extLst>
        </xdr:cNvPr>
        <xdr:cNvPicPr>
          <a:picLocks noChangeAspect="1"/>
        </xdr:cNvPicPr>
      </xdr:nvPicPr>
      <xdr:blipFill>
        <a:blip xmlns:r="http://schemas.openxmlformats.org/officeDocument/2006/relationships" r:embed="rId8"/>
        <a:stretch>
          <a:fillRect/>
        </a:stretch>
      </xdr:blipFill>
      <xdr:spPr>
        <a:xfrm>
          <a:off x="14648513" y="22030661"/>
          <a:ext cx="5897844" cy="4442395"/>
        </a:xfrm>
        <a:prstGeom prst="rect">
          <a:avLst/>
        </a:prstGeom>
      </xdr:spPr>
    </xdr:pic>
    <xdr:clientData/>
  </xdr:twoCellAnchor>
  <xdr:twoCellAnchor>
    <xdr:from>
      <xdr:col>24</xdr:col>
      <xdr:colOff>154843</xdr:colOff>
      <xdr:row>256</xdr:row>
      <xdr:rowOff>161192</xdr:rowOff>
    </xdr:from>
    <xdr:to>
      <xdr:col>28</xdr:col>
      <xdr:colOff>311883</xdr:colOff>
      <xdr:row>260</xdr:row>
      <xdr:rowOff>55013</xdr:rowOff>
    </xdr:to>
    <xdr:sp macro="" textlink="">
      <xdr:nvSpPr>
        <xdr:cNvPr id="64" name="TextBox 110">
          <a:extLst>
            <a:ext uri="{FF2B5EF4-FFF2-40B4-BE49-F238E27FC236}">
              <a16:creationId xmlns:a16="http://schemas.microsoft.com/office/drawing/2014/main" id="{DE027A6C-3AD7-427E-9405-47DE7279963E}"/>
            </a:ext>
          </a:extLst>
        </xdr:cNvPr>
        <xdr:cNvSpPr txBox="1"/>
      </xdr:nvSpPr>
      <xdr:spPr>
        <a:xfrm>
          <a:off x="8686522" y="49609549"/>
          <a:ext cx="1626611" cy="655821"/>
        </a:xfrm>
        <a:prstGeom prst="rect">
          <a:avLst/>
        </a:prstGeom>
        <a:solidFill>
          <a:schemeClr val="bg1">
            <a:lumMod val="95000"/>
          </a:schemeClr>
        </a:solidFill>
        <a:ln>
          <a:solidFill>
            <a:schemeClr val="tx1"/>
          </a:solidFill>
        </a:ln>
      </xdr:spPr>
      <xdr:txBody>
        <a:bodyPr wrap="square" rtlCol="0">
          <a:spAutoFit/>
        </a:bodyPr>
        <a:lstStyle>
          <a:defPPr>
            <a:defRPr lang="en-GB"/>
          </a:defPPr>
          <a:lvl1pPr algn="r" rtl="0" fontAlgn="base">
            <a:spcBef>
              <a:spcPct val="0"/>
            </a:spcBef>
            <a:spcAft>
              <a:spcPct val="0"/>
            </a:spcAft>
            <a:defRPr kern="1200">
              <a:solidFill>
                <a:schemeClr val="tx1"/>
              </a:solidFill>
              <a:latin typeface="Arial" charset="0"/>
              <a:ea typeface="+mn-ea"/>
              <a:cs typeface="Arial" charset="0"/>
            </a:defRPr>
          </a:lvl1pPr>
          <a:lvl2pPr marL="457200" algn="r" rtl="0" fontAlgn="base">
            <a:spcBef>
              <a:spcPct val="0"/>
            </a:spcBef>
            <a:spcAft>
              <a:spcPct val="0"/>
            </a:spcAft>
            <a:defRPr kern="1200">
              <a:solidFill>
                <a:schemeClr val="tx1"/>
              </a:solidFill>
              <a:latin typeface="Arial" charset="0"/>
              <a:ea typeface="+mn-ea"/>
              <a:cs typeface="Arial" charset="0"/>
            </a:defRPr>
          </a:lvl2pPr>
          <a:lvl3pPr marL="914400" algn="r" rtl="0" fontAlgn="base">
            <a:spcBef>
              <a:spcPct val="0"/>
            </a:spcBef>
            <a:spcAft>
              <a:spcPct val="0"/>
            </a:spcAft>
            <a:defRPr kern="1200">
              <a:solidFill>
                <a:schemeClr val="tx1"/>
              </a:solidFill>
              <a:latin typeface="Arial" charset="0"/>
              <a:ea typeface="+mn-ea"/>
              <a:cs typeface="Arial" charset="0"/>
            </a:defRPr>
          </a:lvl3pPr>
          <a:lvl4pPr marL="1371600" algn="r" rtl="0" fontAlgn="base">
            <a:spcBef>
              <a:spcPct val="0"/>
            </a:spcBef>
            <a:spcAft>
              <a:spcPct val="0"/>
            </a:spcAft>
            <a:defRPr kern="1200">
              <a:solidFill>
                <a:schemeClr val="tx1"/>
              </a:solidFill>
              <a:latin typeface="Arial" charset="0"/>
              <a:ea typeface="+mn-ea"/>
              <a:cs typeface="Arial" charset="0"/>
            </a:defRPr>
          </a:lvl4pPr>
          <a:lvl5pPr marL="1828800" algn="r"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a:r>
            <a:rPr lang="en-GB" sz="900" b="1">
              <a:latin typeface="+mn-lt"/>
            </a:rPr>
            <a:t>Breve descripción de cómo se integran las oportunidades de sinergia en el plan conceptual de EIP.</a:t>
          </a:r>
        </a:p>
      </xdr:txBody>
    </xdr:sp>
    <xdr:clientData/>
  </xdr:twoCellAnchor>
  <xdr:twoCellAnchor>
    <xdr:from>
      <xdr:col>25</xdr:col>
      <xdr:colOff>179999</xdr:colOff>
      <xdr:row>260</xdr:row>
      <xdr:rowOff>55013</xdr:rowOff>
    </xdr:from>
    <xdr:to>
      <xdr:col>26</xdr:col>
      <xdr:colOff>233364</xdr:colOff>
      <xdr:row>261</xdr:row>
      <xdr:rowOff>54462</xdr:rowOff>
    </xdr:to>
    <xdr:cxnSp macro="">
      <xdr:nvCxnSpPr>
        <xdr:cNvPr id="66" name="Straight Connector 65">
          <a:extLst>
            <a:ext uri="{FF2B5EF4-FFF2-40B4-BE49-F238E27FC236}">
              <a16:creationId xmlns:a16="http://schemas.microsoft.com/office/drawing/2014/main" id="{67C1B780-2E48-495D-8B91-05CD212ED7BA}"/>
            </a:ext>
          </a:extLst>
        </xdr:cNvPr>
        <xdr:cNvCxnSpPr>
          <a:cxnSpLocks/>
          <a:endCxn id="64" idx="2"/>
        </xdr:cNvCxnSpPr>
      </xdr:nvCxnSpPr>
      <xdr:spPr>
        <a:xfrm flipV="1">
          <a:off x="9079070" y="50265370"/>
          <a:ext cx="420758" cy="189949"/>
        </a:xfrm>
        <a:prstGeom prst="line">
          <a:avLst/>
        </a:prstGeom>
        <a:ln w="2857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169636</xdr:colOff>
      <xdr:row>257</xdr:row>
      <xdr:rowOff>59178</xdr:rowOff>
    </xdr:from>
    <xdr:to>
      <xdr:col>36</xdr:col>
      <xdr:colOff>119314</xdr:colOff>
      <xdr:row>259</xdr:row>
      <xdr:rowOff>136073</xdr:rowOff>
    </xdr:to>
    <xdr:sp macro="" textlink="">
      <xdr:nvSpPr>
        <xdr:cNvPr id="67" name="Speech Bubble: Rectangle 66">
          <a:extLst>
            <a:ext uri="{FF2B5EF4-FFF2-40B4-BE49-F238E27FC236}">
              <a16:creationId xmlns:a16="http://schemas.microsoft.com/office/drawing/2014/main" id="{8724D7EE-60AD-4FE2-A4F3-217367BBF21E}"/>
            </a:ext>
          </a:extLst>
        </xdr:cNvPr>
        <xdr:cNvSpPr/>
      </xdr:nvSpPr>
      <xdr:spPr>
        <a:xfrm>
          <a:off x="11694886" y="41710642"/>
          <a:ext cx="2317321" cy="457895"/>
        </a:xfrm>
        <a:prstGeom prst="wedgeRectCallout">
          <a:avLst>
            <a:gd name="adj1" fmla="val -17343"/>
            <a:gd name="adj2" fmla="val 90138"/>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GB"/>
          </a:defPPr>
          <a:lvl1pPr algn="r" rtl="0" fontAlgn="base">
            <a:spcBef>
              <a:spcPct val="0"/>
            </a:spcBef>
            <a:spcAft>
              <a:spcPct val="0"/>
            </a:spcAft>
            <a:defRPr kern="1200">
              <a:solidFill>
                <a:schemeClr val="lt1"/>
              </a:solidFill>
              <a:latin typeface="+mn-lt"/>
              <a:ea typeface="+mn-ea"/>
              <a:cs typeface="+mn-cs"/>
            </a:defRPr>
          </a:lvl1pPr>
          <a:lvl2pPr marL="457200" algn="r" rtl="0" fontAlgn="base">
            <a:spcBef>
              <a:spcPct val="0"/>
            </a:spcBef>
            <a:spcAft>
              <a:spcPct val="0"/>
            </a:spcAft>
            <a:defRPr kern="1200">
              <a:solidFill>
                <a:schemeClr val="lt1"/>
              </a:solidFill>
              <a:latin typeface="+mn-lt"/>
              <a:ea typeface="+mn-ea"/>
              <a:cs typeface="+mn-cs"/>
            </a:defRPr>
          </a:lvl2pPr>
          <a:lvl3pPr marL="914400" algn="r" rtl="0" fontAlgn="base">
            <a:spcBef>
              <a:spcPct val="0"/>
            </a:spcBef>
            <a:spcAft>
              <a:spcPct val="0"/>
            </a:spcAft>
            <a:defRPr kern="1200">
              <a:solidFill>
                <a:schemeClr val="lt1"/>
              </a:solidFill>
              <a:latin typeface="+mn-lt"/>
              <a:ea typeface="+mn-ea"/>
              <a:cs typeface="+mn-cs"/>
            </a:defRPr>
          </a:lvl3pPr>
          <a:lvl4pPr marL="1371600" algn="r" rtl="0" fontAlgn="base">
            <a:spcBef>
              <a:spcPct val="0"/>
            </a:spcBef>
            <a:spcAft>
              <a:spcPct val="0"/>
            </a:spcAft>
            <a:defRPr kern="1200">
              <a:solidFill>
                <a:schemeClr val="lt1"/>
              </a:solidFill>
              <a:latin typeface="+mn-lt"/>
              <a:ea typeface="+mn-ea"/>
              <a:cs typeface="+mn-cs"/>
            </a:defRPr>
          </a:lvl4pPr>
          <a:lvl5pPr marL="1828800" algn="r"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r>
            <a:rPr lang="en-GB" sz="900" b="0">
              <a:solidFill>
                <a:schemeClr val="tx1"/>
              </a:solidFill>
            </a:rPr>
            <a:t>Nombre de la instalación específica para permitir la sinergia</a:t>
          </a:r>
        </a:p>
      </xdr:txBody>
    </xdr:sp>
    <xdr:clientData/>
  </xdr:twoCellAnchor>
  <xdr:twoCellAnchor>
    <xdr:from>
      <xdr:col>26</xdr:col>
      <xdr:colOff>233364</xdr:colOff>
      <xdr:row>260</xdr:row>
      <xdr:rowOff>55013</xdr:rowOff>
    </xdr:from>
    <xdr:to>
      <xdr:col>27</xdr:col>
      <xdr:colOff>241788</xdr:colOff>
      <xdr:row>261</xdr:row>
      <xdr:rowOff>39809</xdr:rowOff>
    </xdr:to>
    <xdr:cxnSp macro="">
      <xdr:nvCxnSpPr>
        <xdr:cNvPr id="70" name="Straight Connector 69">
          <a:extLst>
            <a:ext uri="{FF2B5EF4-FFF2-40B4-BE49-F238E27FC236}">
              <a16:creationId xmlns:a16="http://schemas.microsoft.com/office/drawing/2014/main" id="{8082C016-8523-4A60-83DC-8D5063F73491}"/>
            </a:ext>
          </a:extLst>
        </xdr:cNvPr>
        <xdr:cNvCxnSpPr>
          <a:cxnSpLocks/>
          <a:endCxn id="64" idx="2"/>
        </xdr:cNvCxnSpPr>
      </xdr:nvCxnSpPr>
      <xdr:spPr>
        <a:xfrm flipH="1" flipV="1">
          <a:off x="9499828" y="50265370"/>
          <a:ext cx="375817" cy="175296"/>
        </a:xfrm>
        <a:prstGeom prst="line">
          <a:avLst/>
        </a:prstGeom>
        <a:ln w="2857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233364</xdr:colOff>
      <xdr:row>260</xdr:row>
      <xdr:rowOff>55013</xdr:rowOff>
    </xdr:from>
    <xdr:to>
      <xdr:col>26</xdr:col>
      <xdr:colOff>237637</xdr:colOff>
      <xdr:row>261</xdr:row>
      <xdr:rowOff>54462</xdr:rowOff>
    </xdr:to>
    <xdr:cxnSp macro="">
      <xdr:nvCxnSpPr>
        <xdr:cNvPr id="74" name="Straight Connector 73">
          <a:extLst>
            <a:ext uri="{FF2B5EF4-FFF2-40B4-BE49-F238E27FC236}">
              <a16:creationId xmlns:a16="http://schemas.microsoft.com/office/drawing/2014/main" id="{269903F7-3F71-4D6D-BC8D-D671D825B2CA}"/>
            </a:ext>
          </a:extLst>
        </xdr:cNvPr>
        <xdr:cNvCxnSpPr>
          <a:cxnSpLocks/>
          <a:endCxn id="64" idx="2"/>
        </xdr:cNvCxnSpPr>
      </xdr:nvCxnSpPr>
      <xdr:spPr>
        <a:xfrm flipH="1" flipV="1">
          <a:off x="9499828" y="50265370"/>
          <a:ext cx="4273" cy="189949"/>
        </a:xfrm>
        <a:prstGeom prst="line">
          <a:avLst/>
        </a:prstGeom>
        <a:ln w="2857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233364</xdr:colOff>
      <xdr:row>260</xdr:row>
      <xdr:rowOff>55013</xdr:rowOff>
    </xdr:from>
    <xdr:to>
      <xdr:col>28</xdr:col>
      <xdr:colOff>80596</xdr:colOff>
      <xdr:row>260</xdr:row>
      <xdr:rowOff>149713</xdr:rowOff>
    </xdr:to>
    <xdr:cxnSp macro="">
      <xdr:nvCxnSpPr>
        <xdr:cNvPr id="78" name="Straight Connector 77">
          <a:extLst>
            <a:ext uri="{FF2B5EF4-FFF2-40B4-BE49-F238E27FC236}">
              <a16:creationId xmlns:a16="http://schemas.microsoft.com/office/drawing/2014/main" id="{073689C4-388F-4BE0-9A6D-A2E887ED57AA}"/>
            </a:ext>
          </a:extLst>
        </xdr:cNvPr>
        <xdr:cNvCxnSpPr>
          <a:cxnSpLocks/>
          <a:endCxn id="64" idx="2"/>
        </xdr:cNvCxnSpPr>
      </xdr:nvCxnSpPr>
      <xdr:spPr>
        <a:xfrm flipH="1" flipV="1">
          <a:off x="9499828" y="50265370"/>
          <a:ext cx="582018" cy="94700"/>
        </a:xfrm>
        <a:prstGeom prst="line">
          <a:avLst/>
        </a:prstGeom>
        <a:ln w="2857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38</xdr:col>
      <xdr:colOff>136071</xdr:colOff>
      <xdr:row>175</xdr:row>
      <xdr:rowOff>77837</xdr:rowOff>
    </xdr:from>
    <xdr:to>
      <xdr:col>53</xdr:col>
      <xdr:colOff>259044</xdr:colOff>
      <xdr:row>199</xdr:row>
      <xdr:rowOff>149678</xdr:rowOff>
    </xdr:to>
    <xdr:pic>
      <xdr:nvPicPr>
        <xdr:cNvPr id="194" name="Picture 193">
          <a:extLst>
            <a:ext uri="{FF2B5EF4-FFF2-40B4-BE49-F238E27FC236}">
              <a16:creationId xmlns:a16="http://schemas.microsoft.com/office/drawing/2014/main" id="{C7F25558-A54D-4B97-A3CC-14ADE1449CCB}"/>
            </a:ext>
          </a:extLst>
        </xdr:cNvPr>
        <xdr:cNvPicPr>
          <a:picLocks noChangeAspect="1"/>
        </xdr:cNvPicPr>
      </xdr:nvPicPr>
      <xdr:blipFill>
        <a:blip xmlns:r="http://schemas.openxmlformats.org/officeDocument/2006/relationships" r:embed="rId9"/>
        <a:stretch>
          <a:fillRect/>
        </a:stretch>
      </xdr:blipFill>
      <xdr:spPr>
        <a:xfrm>
          <a:off x="14818178" y="26462087"/>
          <a:ext cx="6035730" cy="4317270"/>
        </a:xfrm>
        <a:prstGeom prst="rect">
          <a:avLst/>
        </a:prstGeom>
      </xdr:spPr>
    </xdr:pic>
    <xdr:clientData/>
  </xdr:twoCellAnchor>
  <xdr:twoCellAnchor editAs="oneCell">
    <xdr:from>
      <xdr:col>38</xdr:col>
      <xdr:colOff>159526</xdr:colOff>
      <xdr:row>201</xdr:row>
      <xdr:rowOff>105682</xdr:rowOff>
    </xdr:from>
    <xdr:to>
      <xdr:col>53</xdr:col>
      <xdr:colOff>275292</xdr:colOff>
      <xdr:row>224</xdr:row>
      <xdr:rowOff>137710</xdr:rowOff>
    </xdr:to>
    <xdr:pic>
      <xdr:nvPicPr>
        <xdr:cNvPr id="198" name="Picture 197">
          <a:extLst>
            <a:ext uri="{FF2B5EF4-FFF2-40B4-BE49-F238E27FC236}">
              <a16:creationId xmlns:a16="http://schemas.microsoft.com/office/drawing/2014/main" id="{1D8BAD68-CEF1-411C-8C41-FE4DE04A2C24}"/>
            </a:ext>
          </a:extLst>
        </xdr:cNvPr>
        <xdr:cNvPicPr>
          <a:picLocks noChangeAspect="1"/>
        </xdr:cNvPicPr>
      </xdr:nvPicPr>
      <xdr:blipFill>
        <a:blip xmlns:r="http://schemas.openxmlformats.org/officeDocument/2006/relationships" r:embed="rId10"/>
        <a:stretch>
          <a:fillRect/>
        </a:stretch>
      </xdr:blipFill>
      <xdr:spPr>
        <a:xfrm>
          <a:off x="14058699" y="38777182"/>
          <a:ext cx="5720862" cy="4636933"/>
        </a:xfrm>
        <a:prstGeom prst="rect">
          <a:avLst/>
        </a:prstGeom>
      </xdr:spPr>
    </xdr:pic>
    <xdr:clientData/>
  </xdr:twoCellAnchor>
  <xdr:twoCellAnchor editAs="oneCell">
    <xdr:from>
      <xdr:col>38</xdr:col>
      <xdr:colOff>156029</xdr:colOff>
      <xdr:row>228</xdr:row>
      <xdr:rowOff>156028</xdr:rowOff>
    </xdr:from>
    <xdr:to>
      <xdr:col>53</xdr:col>
      <xdr:colOff>217715</xdr:colOff>
      <xdr:row>249</xdr:row>
      <xdr:rowOff>25594</xdr:rowOff>
    </xdr:to>
    <xdr:pic>
      <xdr:nvPicPr>
        <xdr:cNvPr id="200" name="Picture 199">
          <a:extLst>
            <a:ext uri="{FF2B5EF4-FFF2-40B4-BE49-F238E27FC236}">
              <a16:creationId xmlns:a16="http://schemas.microsoft.com/office/drawing/2014/main" id="{88E3678C-E1CD-4154-BB06-AEE4D3ECC842}"/>
            </a:ext>
          </a:extLst>
        </xdr:cNvPr>
        <xdr:cNvPicPr>
          <a:picLocks noChangeAspect="1"/>
        </xdr:cNvPicPr>
      </xdr:nvPicPr>
      <xdr:blipFill>
        <a:blip xmlns:r="http://schemas.openxmlformats.org/officeDocument/2006/relationships" r:embed="rId11"/>
        <a:stretch>
          <a:fillRect/>
        </a:stretch>
      </xdr:blipFill>
      <xdr:spPr>
        <a:xfrm>
          <a:off x="14838136" y="35970028"/>
          <a:ext cx="5980793" cy="4478985"/>
        </a:xfrm>
        <a:prstGeom prst="rect">
          <a:avLst/>
        </a:prstGeom>
      </xdr:spPr>
    </xdr:pic>
    <xdr:clientData/>
  </xdr:twoCellAnchor>
  <xdr:twoCellAnchor>
    <xdr:from>
      <xdr:col>22</xdr:col>
      <xdr:colOff>3438</xdr:colOff>
      <xdr:row>22</xdr:row>
      <xdr:rowOff>3</xdr:rowOff>
    </xdr:from>
    <xdr:to>
      <xdr:col>22</xdr:col>
      <xdr:colOff>363171</xdr:colOff>
      <xdr:row>52</xdr:row>
      <xdr:rowOff>173939</xdr:rowOff>
    </xdr:to>
    <xdr:sp macro="" textlink="">
      <xdr:nvSpPr>
        <xdr:cNvPr id="79" name="Isosceles Triangle 78">
          <a:extLst>
            <a:ext uri="{FF2B5EF4-FFF2-40B4-BE49-F238E27FC236}">
              <a16:creationId xmlns:a16="http://schemas.microsoft.com/office/drawing/2014/main" id="{B8CFC47E-AC63-464A-A834-C816140E9315}"/>
            </a:ext>
          </a:extLst>
        </xdr:cNvPr>
        <xdr:cNvSpPr/>
      </xdr:nvSpPr>
      <xdr:spPr>
        <a:xfrm rot="5400000">
          <a:off x="5740086" y="12812266"/>
          <a:ext cx="5541553" cy="356558"/>
        </a:xfrm>
        <a:prstGeom prst="triangle">
          <a:avLst/>
        </a:prstGeom>
        <a:solidFill>
          <a:schemeClr val="accent3">
            <a:lumMod val="20000"/>
            <a:lumOff val="80000"/>
          </a:schemeClr>
        </a:solidFill>
        <a:ln>
          <a:solidFill>
            <a:schemeClr val="accent3">
              <a:lumMod val="20000"/>
              <a:lumOff val="80000"/>
            </a:schemeClr>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xdr:from>
      <xdr:col>7</xdr:col>
      <xdr:colOff>388591</xdr:colOff>
      <xdr:row>22</xdr:row>
      <xdr:rowOff>13610</xdr:rowOff>
    </xdr:from>
    <xdr:to>
      <xdr:col>8</xdr:col>
      <xdr:colOff>360629</xdr:colOff>
      <xdr:row>53</xdr:row>
      <xdr:rowOff>13610</xdr:rowOff>
    </xdr:to>
    <xdr:sp macro="" textlink="">
      <xdr:nvSpPr>
        <xdr:cNvPr id="92" name="Isosceles Triangle 91">
          <a:extLst>
            <a:ext uri="{FF2B5EF4-FFF2-40B4-BE49-F238E27FC236}">
              <a16:creationId xmlns:a16="http://schemas.microsoft.com/office/drawing/2014/main" id="{AA703D4F-B88D-443E-BA63-969D0CF2BFB3}"/>
            </a:ext>
          </a:extLst>
        </xdr:cNvPr>
        <xdr:cNvSpPr/>
      </xdr:nvSpPr>
      <xdr:spPr>
        <a:xfrm rot="5400000">
          <a:off x="129682" y="6980841"/>
          <a:ext cx="5783035" cy="366645"/>
        </a:xfrm>
        <a:prstGeom prst="triangle">
          <a:avLst/>
        </a:prstGeom>
        <a:solidFill>
          <a:schemeClr val="bg1">
            <a:lumMod val="85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xdr:from>
      <xdr:col>23</xdr:col>
      <xdr:colOff>232834</xdr:colOff>
      <xdr:row>47</xdr:row>
      <xdr:rowOff>150138</xdr:rowOff>
    </xdr:from>
    <xdr:to>
      <xdr:col>29</xdr:col>
      <xdr:colOff>155222</xdr:colOff>
      <xdr:row>51</xdr:row>
      <xdr:rowOff>1</xdr:rowOff>
    </xdr:to>
    <xdr:sp macro="" textlink="">
      <xdr:nvSpPr>
        <xdr:cNvPr id="71" name="TextBox 110">
          <a:extLst>
            <a:ext uri="{FF2B5EF4-FFF2-40B4-BE49-F238E27FC236}">
              <a16:creationId xmlns:a16="http://schemas.microsoft.com/office/drawing/2014/main" id="{8F601ADF-4D3D-4F13-A5C3-8E7F8752B911}"/>
            </a:ext>
          </a:extLst>
        </xdr:cNvPr>
        <xdr:cNvSpPr txBox="1"/>
      </xdr:nvSpPr>
      <xdr:spPr>
        <a:xfrm>
          <a:off x="8847667" y="9209471"/>
          <a:ext cx="2250722" cy="569530"/>
        </a:xfrm>
        <a:prstGeom prst="rect">
          <a:avLst/>
        </a:prstGeom>
        <a:solidFill>
          <a:schemeClr val="bg1">
            <a:lumMod val="95000"/>
          </a:schemeClr>
        </a:solidFill>
        <a:ln>
          <a:solidFill>
            <a:schemeClr val="tx1"/>
          </a:solidFill>
        </a:ln>
      </xdr:spPr>
      <xdr:txBody>
        <a:bodyPr wrap="square" rtlCol="0">
          <a:noAutofit/>
        </a:bodyPr>
        <a:lstStyle>
          <a:defPPr>
            <a:defRPr lang="en-GB"/>
          </a:defPPr>
          <a:lvl1pPr algn="r" rtl="0" fontAlgn="base">
            <a:spcBef>
              <a:spcPct val="0"/>
            </a:spcBef>
            <a:spcAft>
              <a:spcPct val="0"/>
            </a:spcAft>
            <a:defRPr kern="1200">
              <a:solidFill>
                <a:schemeClr val="tx1"/>
              </a:solidFill>
              <a:latin typeface="Arial" charset="0"/>
              <a:ea typeface="+mn-ea"/>
              <a:cs typeface="Arial" charset="0"/>
            </a:defRPr>
          </a:lvl1pPr>
          <a:lvl2pPr marL="457200" algn="r" rtl="0" fontAlgn="base">
            <a:spcBef>
              <a:spcPct val="0"/>
            </a:spcBef>
            <a:spcAft>
              <a:spcPct val="0"/>
            </a:spcAft>
            <a:defRPr kern="1200">
              <a:solidFill>
                <a:schemeClr val="tx1"/>
              </a:solidFill>
              <a:latin typeface="Arial" charset="0"/>
              <a:ea typeface="+mn-ea"/>
              <a:cs typeface="Arial" charset="0"/>
            </a:defRPr>
          </a:lvl2pPr>
          <a:lvl3pPr marL="914400" algn="r" rtl="0" fontAlgn="base">
            <a:spcBef>
              <a:spcPct val="0"/>
            </a:spcBef>
            <a:spcAft>
              <a:spcPct val="0"/>
            </a:spcAft>
            <a:defRPr kern="1200">
              <a:solidFill>
                <a:schemeClr val="tx1"/>
              </a:solidFill>
              <a:latin typeface="Arial" charset="0"/>
              <a:ea typeface="+mn-ea"/>
              <a:cs typeface="Arial" charset="0"/>
            </a:defRPr>
          </a:lvl3pPr>
          <a:lvl4pPr marL="1371600" algn="r" rtl="0" fontAlgn="base">
            <a:spcBef>
              <a:spcPct val="0"/>
            </a:spcBef>
            <a:spcAft>
              <a:spcPct val="0"/>
            </a:spcAft>
            <a:defRPr kern="1200">
              <a:solidFill>
                <a:schemeClr val="tx1"/>
              </a:solidFill>
              <a:latin typeface="Arial" charset="0"/>
              <a:ea typeface="+mn-ea"/>
              <a:cs typeface="Arial" charset="0"/>
            </a:defRPr>
          </a:lvl4pPr>
          <a:lvl5pPr marL="1828800" algn="r"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a:r>
            <a:rPr lang="en-GB" sz="900" b="1">
              <a:latin typeface="+mn-lt"/>
            </a:rPr>
            <a:t>Breve descripción sobre cómo EIP y las oportunidades de planificación espacial para incorporar en el plan conceptual de EIP</a:t>
          </a:r>
        </a:p>
      </xdr:txBody>
    </xdr:sp>
    <xdr:clientData/>
  </xdr:twoCellAnchor>
  <xdr:twoCellAnchor>
    <xdr:from>
      <xdr:col>25</xdr:col>
      <xdr:colOff>121672</xdr:colOff>
      <xdr:row>51</xdr:row>
      <xdr:rowOff>1</xdr:rowOff>
    </xdr:from>
    <xdr:to>
      <xdr:col>26</xdr:col>
      <xdr:colOff>194028</xdr:colOff>
      <xdr:row>52</xdr:row>
      <xdr:rowOff>64142</xdr:rowOff>
    </xdr:to>
    <xdr:cxnSp macro="">
      <xdr:nvCxnSpPr>
        <xdr:cNvPr id="80" name="Straight Connector 79">
          <a:extLst>
            <a:ext uri="{FF2B5EF4-FFF2-40B4-BE49-F238E27FC236}">
              <a16:creationId xmlns:a16="http://schemas.microsoft.com/office/drawing/2014/main" id="{4E234C9B-F953-4154-8A58-115A31B43A6C}"/>
            </a:ext>
          </a:extLst>
        </xdr:cNvPr>
        <xdr:cNvCxnSpPr>
          <a:cxnSpLocks/>
          <a:endCxn id="71" idx="2"/>
        </xdr:cNvCxnSpPr>
      </xdr:nvCxnSpPr>
      <xdr:spPr>
        <a:xfrm flipV="1">
          <a:off x="9512616" y="9779001"/>
          <a:ext cx="460412" cy="240530"/>
        </a:xfrm>
        <a:prstGeom prst="line">
          <a:avLst/>
        </a:prstGeom>
        <a:ln w="2857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160469</xdr:colOff>
      <xdr:row>48</xdr:row>
      <xdr:rowOff>18076</xdr:rowOff>
    </xdr:from>
    <xdr:to>
      <xdr:col>36</xdr:col>
      <xdr:colOff>116497</xdr:colOff>
      <xdr:row>50</xdr:row>
      <xdr:rowOff>126908</xdr:rowOff>
    </xdr:to>
    <xdr:sp macro="" textlink="">
      <xdr:nvSpPr>
        <xdr:cNvPr id="81" name="Speech Bubble: Rectangle 80">
          <a:extLst>
            <a:ext uri="{FF2B5EF4-FFF2-40B4-BE49-F238E27FC236}">
              <a16:creationId xmlns:a16="http://schemas.microsoft.com/office/drawing/2014/main" id="{2036A3B8-EF41-4194-B9F5-EB00B5B9B23C}"/>
            </a:ext>
          </a:extLst>
        </xdr:cNvPr>
        <xdr:cNvSpPr/>
      </xdr:nvSpPr>
      <xdr:spPr>
        <a:xfrm>
          <a:off x="11624087" y="9162076"/>
          <a:ext cx="2309263" cy="467420"/>
        </a:xfrm>
        <a:prstGeom prst="wedgeRectCallout">
          <a:avLst>
            <a:gd name="adj1" fmla="val -17343"/>
            <a:gd name="adj2" fmla="val 90138"/>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GB"/>
          </a:defPPr>
          <a:lvl1pPr algn="r" rtl="0" fontAlgn="base">
            <a:spcBef>
              <a:spcPct val="0"/>
            </a:spcBef>
            <a:spcAft>
              <a:spcPct val="0"/>
            </a:spcAft>
            <a:defRPr kern="1200">
              <a:solidFill>
                <a:schemeClr val="lt1"/>
              </a:solidFill>
              <a:latin typeface="+mn-lt"/>
              <a:ea typeface="+mn-ea"/>
              <a:cs typeface="+mn-cs"/>
            </a:defRPr>
          </a:lvl1pPr>
          <a:lvl2pPr marL="457200" algn="r" rtl="0" fontAlgn="base">
            <a:spcBef>
              <a:spcPct val="0"/>
            </a:spcBef>
            <a:spcAft>
              <a:spcPct val="0"/>
            </a:spcAft>
            <a:defRPr kern="1200">
              <a:solidFill>
                <a:schemeClr val="lt1"/>
              </a:solidFill>
              <a:latin typeface="+mn-lt"/>
              <a:ea typeface="+mn-ea"/>
              <a:cs typeface="+mn-cs"/>
            </a:defRPr>
          </a:lvl2pPr>
          <a:lvl3pPr marL="914400" algn="r" rtl="0" fontAlgn="base">
            <a:spcBef>
              <a:spcPct val="0"/>
            </a:spcBef>
            <a:spcAft>
              <a:spcPct val="0"/>
            </a:spcAft>
            <a:defRPr kern="1200">
              <a:solidFill>
                <a:schemeClr val="lt1"/>
              </a:solidFill>
              <a:latin typeface="+mn-lt"/>
              <a:ea typeface="+mn-ea"/>
              <a:cs typeface="+mn-cs"/>
            </a:defRPr>
          </a:lvl3pPr>
          <a:lvl4pPr marL="1371600" algn="r" rtl="0" fontAlgn="base">
            <a:spcBef>
              <a:spcPct val="0"/>
            </a:spcBef>
            <a:spcAft>
              <a:spcPct val="0"/>
            </a:spcAft>
            <a:defRPr kern="1200">
              <a:solidFill>
                <a:schemeClr val="lt1"/>
              </a:solidFill>
              <a:latin typeface="+mn-lt"/>
              <a:ea typeface="+mn-ea"/>
              <a:cs typeface="+mn-cs"/>
            </a:defRPr>
          </a:lvl4pPr>
          <a:lvl5pPr marL="1828800" algn="r"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r>
            <a:rPr lang="en-GB" sz="900" b="0">
              <a:solidFill>
                <a:schemeClr val="tx1"/>
              </a:solidFill>
            </a:rPr>
            <a:t>Nombre de la instalación específica para permitir la sinergia</a:t>
          </a:r>
        </a:p>
      </xdr:txBody>
    </xdr:sp>
    <xdr:clientData/>
  </xdr:twoCellAnchor>
  <xdr:twoCellAnchor>
    <xdr:from>
      <xdr:col>26</xdr:col>
      <xdr:colOff>194028</xdr:colOff>
      <xdr:row>51</xdr:row>
      <xdr:rowOff>1</xdr:rowOff>
    </xdr:from>
    <xdr:to>
      <xdr:col>27</xdr:col>
      <xdr:colOff>177114</xdr:colOff>
      <xdr:row>52</xdr:row>
      <xdr:rowOff>49490</xdr:rowOff>
    </xdr:to>
    <xdr:cxnSp macro="">
      <xdr:nvCxnSpPr>
        <xdr:cNvPr id="82" name="Straight Connector 81">
          <a:extLst>
            <a:ext uri="{FF2B5EF4-FFF2-40B4-BE49-F238E27FC236}">
              <a16:creationId xmlns:a16="http://schemas.microsoft.com/office/drawing/2014/main" id="{38DBD256-8038-44A4-A0E0-265BC44FF7BF}"/>
            </a:ext>
          </a:extLst>
        </xdr:cNvPr>
        <xdr:cNvCxnSpPr>
          <a:cxnSpLocks/>
          <a:endCxn id="71" idx="2"/>
        </xdr:cNvCxnSpPr>
      </xdr:nvCxnSpPr>
      <xdr:spPr>
        <a:xfrm flipH="1" flipV="1">
          <a:off x="9973028" y="9779001"/>
          <a:ext cx="371142" cy="225878"/>
        </a:xfrm>
        <a:prstGeom prst="line">
          <a:avLst/>
        </a:prstGeom>
        <a:ln w="2857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179311</xdr:colOff>
      <xdr:row>51</xdr:row>
      <xdr:rowOff>1</xdr:rowOff>
    </xdr:from>
    <xdr:to>
      <xdr:col>26</xdr:col>
      <xdr:colOff>194028</xdr:colOff>
      <xdr:row>52</xdr:row>
      <xdr:rowOff>64142</xdr:rowOff>
    </xdr:to>
    <xdr:cxnSp macro="">
      <xdr:nvCxnSpPr>
        <xdr:cNvPr id="83" name="Straight Connector 82">
          <a:extLst>
            <a:ext uri="{FF2B5EF4-FFF2-40B4-BE49-F238E27FC236}">
              <a16:creationId xmlns:a16="http://schemas.microsoft.com/office/drawing/2014/main" id="{B9655BBF-0539-4870-AEB6-C310EED4F73D}"/>
            </a:ext>
          </a:extLst>
        </xdr:cNvPr>
        <xdr:cNvCxnSpPr>
          <a:cxnSpLocks/>
          <a:endCxn id="71" idx="2"/>
        </xdr:cNvCxnSpPr>
      </xdr:nvCxnSpPr>
      <xdr:spPr>
        <a:xfrm flipV="1">
          <a:off x="9958311" y="9779001"/>
          <a:ext cx="14717" cy="240530"/>
        </a:xfrm>
        <a:prstGeom prst="line">
          <a:avLst/>
        </a:prstGeom>
        <a:ln w="2857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38</xdr:col>
      <xdr:colOff>96172</xdr:colOff>
      <xdr:row>23</xdr:row>
      <xdr:rowOff>92822</xdr:rowOff>
    </xdr:from>
    <xdr:to>
      <xdr:col>53</xdr:col>
      <xdr:colOff>306593</xdr:colOff>
      <xdr:row>46</xdr:row>
      <xdr:rowOff>178435</xdr:rowOff>
    </xdr:to>
    <xdr:pic>
      <xdr:nvPicPr>
        <xdr:cNvPr id="44" name="Picture 43">
          <a:extLst>
            <a:ext uri="{FF2B5EF4-FFF2-40B4-BE49-F238E27FC236}">
              <a16:creationId xmlns:a16="http://schemas.microsoft.com/office/drawing/2014/main" id="{04E974F6-C1EC-4F0D-8882-0B4AE060F6D0}"/>
            </a:ext>
          </a:extLst>
        </xdr:cNvPr>
        <xdr:cNvPicPr>
          <a:picLocks noChangeAspect="1"/>
        </xdr:cNvPicPr>
      </xdr:nvPicPr>
      <xdr:blipFill>
        <a:blip xmlns:r="http://schemas.openxmlformats.org/officeDocument/2006/relationships" r:embed="rId12"/>
        <a:stretch>
          <a:fillRect/>
        </a:stretch>
      </xdr:blipFill>
      <xdr:spPr>
        <a:xfrm>
          <a:off x="14697437" y="4541557"/>
          <a:ext cx="6093509" cy="4388672"/>
        </a:xfrm>
        <a:prstGeom prst="rect">
          <a:avLst/>
        </a:prstGeom>
      </xdr:spPr>
    </xdr:pic>
    <xdr:clientData/>
  </xdr:twoCellAnchor>
  <xdr:twoCellAnchor>
    <xdr:from>
      <xdr:col>18</xdr:col>
      <xdr:colOff>67462</xdr:colOff>
      <xdr:row>0</xdr:row>
      <xdr:rowOff>117249</xdr:rowOff>
    </xdr:from>
    <xdr:to>
      <xdr:col>21</xdr:col>
      <xdr:colOff>285750</xdr:colOff>
      <xdr:row>1</xdr:row>
      <xdr:rowOff>447290</xdr:rowOff>
    </xdr:to>
    <xdr:sp macro="" textlink="">
      <xdr:nvSpPr>
        <xdr:cNvPr id="85" name="Rectangle 1">
          <a:hlinkClick xmlns:r="http://schemas.openxmlformats.org/officeDocument/2006/relationships" r:id="rId13"/>
          <a:extLst>
            <a:ext uri="{FF2B5EF4-FFF2-40B4-BE49-F238E27FC236}">
              <a16:creationId xmlns:a16="http://schemas.microsoft.com/office/drawing/2014/main" id="{3E35B5D2-71F3-4E86-A9DD-4F2FE4A08F7E}"/>
            </a:ext>
          </a:extLst>
        </xdr:cNvPr>
        <xdr:cNvSpPr/>
      </xdr:nvSpPr>
      <xdr:spPr>
        <a:xfrm>
          <a:off x="6394783" y="117249"/>
          <a:ext cx="1320467" cy="534148"/>
        </a:xfrm>
        <a:prstGeom prst="roundRect">
          <a:avLst/>
        </a:prstGeom>
        <a:solidFill>
          <a:schemeClr val="accent3">
            <a:lumMod val="7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200" b="1" u="none" baseline="0">
              <a:solidFill>
                <a:schemeClr val="bg1"/>
              </a:solidFill>
              <a:effectLst/>
              <a:latin typeface="+mn-lt"/>
              <a:ea typeface="+mn-ea"/>
              <a:cs typeface="+mn-cs"/>
            </a:rPr>
            <a:t>IR A LAS INSTRUCCIONES</a:t>
          </a:r>
        </a:p>
      </xdr:txBody>
    </xdr:sp>
    <xdr:clientData fPrintsWithSheet="0"/>
  </xdr:twoCellAnchor>
  <xdr:oneCellAnchor>
    <xdr:from>
      <xdr:col>17</xdr:col>
      <xdr:colOff>38430</xdr:colOff>
      <xdr:row>0</xdr:row>
      <xdr:rowOff>126981</xdr:rowOff>
    </xdr:from>
    <xdr:ext cx="359813" cy="545820"/>
    <xdr:sp macro="" textlink="">
      <xdr:nvSpPr>
        <xdr:cNvPr id="86" name="Rectangle 1">
          <a:hlinkClick xmlns:r="http://schemas.openxmlformats.org/officeDocument/2006/relationships" r:id="rId14"/>
          <a:extLst>
            <a:ext uri="{FF2B5EF4-FFF2-40B4-BE49-F238E27FC236}">
              <a16:creationId xmlns:a16="http://schemas.microsoft.com/office/drawing/2014/main" id="{50A47B63-8CF2-4EC3-A355-C4499CFB386B}"/>
            </a:ext>
          </a:extLst>
        </xdr:cNvPr>
        <xdr:cNvSpPr/>
      </xdr:nvSpPr>
      <xdr:spPr>
        <a:xfrm>
          <a:off x="6372555" y="126981"/>
          <a:ext cx="359813" cy="545820"/>
        </a:xfrm>
        <a:prstGeom prst="roundRect">
          <a:avLst/>
        </a:prstGeom>
        <a:solidFill>
          <a:schemeClr val="accent3">
            <a:lumMod val="7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&lt;</a:t>
          </a:r>
        </a:p>
      </xdr:txBody>
    </xdr:sp>
    <xdr:clientData fPrintsWithSheet="0"/>
  </xdr:oneCellAnchor>
  <xdr:oneCellAnchor>
    <xdr:from>
      <xdr:col>21</xdr:col>
      <xdr:colOff>292154</xdr:colOff>
      <xdr:row>0</xdr:row>
      <xdr:rowOff>125048</xdr:rowOff>
    </xdr:from>
    <xdr:ext cx="364434" cy="533451"/>
    <xdr:sp macro="" textlink="">
      <xdr:nvSpPr>
        <xdr:cNvPr id="87" name="Rectangle 1">
          <a:hlinkClick xmlns:r="http://schemas.openxmlformats.org/officeDocument/2006/relationships" r:id="rId15"/>
          <a:extLst>
            <a:ext uri="{FF2B5EF4-FFF2-40B4-BE49-F238E27FC236}">
              <a16:creationId xmlns:a16="http://schemas.microsoft.com/office/drawing/2014/main" id="{B456B362-7D80-433F-A91A-418097E1B97A}"/>
            </a:ext>
          </a:extLst>
        </xdr:cNvPr>
        <xdr:cNvSpPr/>
      </xdr:nvSpPr>
      <xdr:spPr>
        <a:xfrm>
          <a:off x="8188379" y="125048"/>
          <a:ext cx="364434" cy="533451"/>
        </a:xfrm>
        <a:prstGeom prst="roundRect">
          <a:avLst/>
        </a:prstGeom>
        <a:solidFill>
          <a:schemeClr val="accent3">
            <a:lumMod val="7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&gt;</a:t>
          </a:r>
        </a:p>
      </xdr:txBody>
    </xdr:sp>
    <xdr:clientData fPrintsWithSheet="0"/>
  </xdr:oneCellAnchor>
  <xdr:twoCellAnchor>
    <xdr:from>
      <xdr:col>39</xdr:col>
      <xdr:colOff>343994</xdr:colOff>
      <xdr:row>27</xdr:row>
      <xdr:rowOff>160057</xdr:rowOff>
    </xdr:from>
    <xdr:to>
      <xdr:col>41</xdr:col>
      <xdr:colOff>43962</xdr:colOff>
      <xdr:row>29</xdr:row>
      <xdr:rowOff>87923</xdr:rowOff>
    </xdr:to>
    <xdr:sp macro="" textlink="">
      <xdr:nvSpPr>
        <xdr:cNvPr id="88" name="Rectángulo 87">
          <a:extLst>
            <a:ext uri="{FF2B5EF4-FFF2-40B4-BE49-F238E27FC236}">
              <a16:creationId xmlns:a16="http://schemas.microsoft.com/office/drawing/2014/main" id="{19704341-DDCC-4A62-981E-6FBC9B1DC97E}"/>
            </a:ext>
          </a:extLst>
        </xdr:cNvPr>
        <xdr:cNvSpPr/>
      </xdr:nvSpPr>
      <xdr:spPr>
        <a:xfrm>
          <a:off x="14616840" y="5625942"/>
          <a:ext cx="447314" cy="308866"/>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Parque Tecnológico</a:t>
          </a:r>
          <a:endParaRPr lang="es-PE" sz="700">
            <a:solidFill>
              <a:sysClr val="windowText" lastClr="000000"/>
            </a:solidFill>
          </a:endParaRPr>
        </a:p>
      </xdr:txBody>
    </xdr:sp>
    <xdr:clientData/>
  </xdr:twoCellAnchor>
  <xdr:twoCellAnchor>
    <xdr:from>
      <xdr:col>41</xdr:col>
      <xdr:colOff>247279</xdr:colOff>
      <xdr:row>28</xdr:row>
      <xdr:rowOff>48688</xdr:rowOff>
    </xdr:from>
    <xdr:to>
      <xdr:col>43</xdr:col>
      <xdr:colOff>51289</xdr:colOff>
      <xdr:row>29</xdr:row>
      <xdr:rowOff>167054</xdr:rowOff>
    </xdr:to>
    <xdr:sp macro="" textlink="">
      <xdr:nvSpPr>
        <xdr:cNvPr id="89" name="Rectángulo 88">
          <a:extLst>
            <a:ext uri="{FF2B5EF4-FFF2-40B4-BE49-F238E27FC236}">
              <a16:creationId xmlns:a16="http://schemas.microsoft.com/office/drawing/2014/main" id="{FF320DF9-09E3-4E31-80FF-E8C9336B9CCA}"/>
            </a:ext>
          </a:extLst>
        </xdr:cNvPr>
        <xdr:cNvSpPr/>
      </xdr:nvSpPr>
      <xdr:spPr>
        <a:xfrm>
          <a:off x="15267471" y="5705073"/>
          <a:ext cx="551356" cy="308866"/>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procesamiento de alimentos y bebidas</a:t>
          </a:r>
          <a:endParaRPr lang="es-PE" sz="700">
            <a:solidFill>
              <a:sysClr val="windowText" lastClr="000000"/>
            </a:solidFill>
          </a:endParaRPr>
        </a:p>
      </xdr:txBody>
    </xdr:sp>
    <xdr:clientData/>
  </xdr:twoCellAnchor>
  <xdr:twoCellAnchor>
    <xdr:from>
      <xdr:col>43</xdr:col>
      <xdr:colOff>349856</xdr:colOff>
      <xdr:row>31</xdr:row>
      <xdr:rowOff>26707</xdr:rowOff>
    </xdr:from>
    <xdr:to>
      <xdr:col>45</xdr:col>
      <xdr:colOff>205153</xdr:colOff>
      <xdr:row>33</xdr:row>
      <xdr:rowOff>73269</xdr:rowOff>
    </xdr:to>
    <xdr:sp macro="" textlink="">
      <xdr:nvSpPr>
        <xdr:cNvPr id="90" name="Rectángulo 89">
          <a:extLst>
            <a:ext uri="{FF2B5EF4-FFF2-40B4-BE49-F238E27FC236}">
              <a16:creationId xmlns:a16="http://schemas.microsoft.com/office/drawing/2014/main" id="{BE2598FE-96DE-42A8-8AFA-0C897BFD35D7}"/>
            </a:ext>
          </a:extLst>
        </xdr:cNvPr>
        <xdr:cNvSpPr/>
      </xdr:nvSpPr>
      <xdr:spPr>
        <a:xfrm>
          <a:off x="16117394" y="6247265"/>
          <a:ext cx="602644" cy="427562"/>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fabricación de productos metálicos y de minerales</a:t>
          </a:r>
          <a:endParaRPr lang="es-PE" sz="700">
            <a:solidFill>
              <a:sysClr val="windowText" lastClr="000000"/>
            </a:solidFill>
          </a:endParaRPr>
        </a:p>
      </xdr:txBody>
    </xdr:sp>
    <xdr:clientData/>
  </xdr:twoCellAnchor>
  <xdr:twoCellAnchor>
    <xdr:from>
      <xdr:col>45</xdr:col>
      <xdr:colOff>291240</xdr:colOff>
      <xdr:row>30</xdr:row>
      <xdr:rowOff>19380</xdr:rowOff>
    </xdr:from>
    <xdr:to>
      <xdr:col>47</xdr:col>
      <xdr:colOff>322384</xdr:colOff>
      <xdr:row>31</xdr:row>
      <xdr:rowOff>137746</xdr:rowOff>
    </xdr:to>
    <xdr:sp macro="" textlink="">
      <xdr:nvSpPr>
        <xdr:cNvPr id="93" name="Rectángulo 92">
          <a:extLst>
            <a:ext uri="{FF2B5EF4-FFF2-40B4-BE49-F238E27FC236}">
              <a16:creationId xmlns:a16="http://schemas.microsoft.com/office/drawing/2014/main" id="{58277592-8AA5-48B0-9C88-844FA8390069}"/>
            </a:ext>
          </a:extLst>
        </xdr:cNvPr>
        <xdr:cNvSpPr/>
      </xdr:nvSpPr>
      <xdr:spPr>
        <a:xfrm>
          <a:off x="16806125" y="6049438"/>
          <a:ext cx="778490" cy="308866"/>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intensivas de agua, energía, desechos</a:t>
          </a:r>
          <a:endParaRPr lang="es-PE" sz="700">
            <a:solidFill>
              <a:sysClr val="windowText" lastClr="000000"/>
            </a:solidFill>
          </a:endParaRPr>
        </a:p>
      </xdr:txBody>
    </xdr:sp>
    <xdr:clientData/>
  </xdr:twoCellAnchor>
  <xdr:twoCellAnchor>
    <xdr:from>
      <xdr:col>40</xdr:col>
      <xdr:colOff>297102</xdr:colOff>
      <xdr:row>36</xdr:row>
      <xdr:rowOff>91184</xdr:rowOff>
    </xdr:from>
    <xdr:to>
      <xdr:col>42</xdr:col>
      <xdr:colOff>241789</xdr:colOff>
      <xdr:row>37</xdr:row>
      <xdr:rowOff>168519</xdr:rowOff>
    </xdr:to>
    <xdr:sp macro="" textlink="">
      <xdr:nvSpPr>
        <xdr:cNvPr id="95" name="Rectángulo 94">
          <a:extLst>
            <a:ext uri="{FF2B5EF4-FFF2-40B4-BE49-F238E27FC236}">
              <a16:creationId xmlns:a16="http://schemas.microsoft.com/office/drawing/2014/main" id="{8CE81BEE-E8FB-438C-BD61-EE0ED1C03E57}"/>
            </a:ext>
          </a:extLst>
        </xdr:cNvPr>
        <xdr:cNvSpPr/>
      </xdr:nvSpPr>
      <xdr:spPr>
        <a:xfrm>
          <a:off x="14943621" y="7264242"/>
          <a:ext cx="692033"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de logística de pequeña escala</a:t>
          </a:r>
          <a:endParaRPr lang="es-PE" sz="700">
            <a:solidFill>
              <a:sysClr val="windowText" lastClr="000000"/>
            </a:solidFill>
          </a:endParaRPr>
        </a:p>
      </xdr:txBody>
    </xdr:sp>
    <xdr:clientData/>
  </xdr:twoCellAnchor>
  <xdr:twoCellAnchor>
    <xdr:from>
      <xdr:col>42</xdr:col>
      <xdr:colOff>273657</xdr:colOff>
      <xdr:row>36</xdr:row>
      <xdr:rowOff>133681</xdr:rowOff>
    </xdr:from>
    <xdr:to>
      <xdr:col>44</xdr:col>
      <xdr:colOff>43962</xdr:colOff>
      <xdr:row>38</xdr:row>
      <xdr:rowOff>20516</xdr:rowOff>
    </xdr:to>
    <xdr:sp macro="" textlink="">
      <xdr:nvSpPr>
        <xdr:cNvPr id="96" name="Rectángulo 95">
          <a:extLst>
            <a:ext uri="{FF2B5EF4-FFF2-40B4-BE49-F238E27FC236}">
              <a16:creationId xmlns:a16="http://schemas.microsoft.com/office/drawing/2014/main" id="{9B880B06-C3DD-407D-BDA0-EB5879722BAF}"/>
            </a:ext>
          </a:extLst>
        </xdr:cNvPr>
        <xdr:cNvSpPr/>
      </xdr:nvSpPr>
      <xdr:spPr>
        <a:xfrm>
          <a:off x="15667522" y="7306739"/>
          <a:ext cx="517652"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manufactura general y miscelánea</a:t>
          </a:r>
          <a:endParaRPr lang="es-PE" sz="700">
            <a:solidFill>
              <a:sysClr val="windowText" lastClr="000000"/>
            </a:solidFill>
          </a:endParaRPr>
        </a:p>
      </xdr:txBody>
    </xdr:sp>
    <xdr:clientData/>
  </xdr:twoCellAnchor>
  <xdr:twoCellAnchor>
    <xdr:from>
      <xdr:col>44</xdr:col>
      <xdr:colOff>97812</xdr:colOff>
      <xdr:row>34</xdr:row>
      <xdr:rowOff>184970</xdr:rowOff>
    </xdr:from>
    <xdr:to>
      <xdr:col>45</xdr:col>
      <xdr:colOff>190501</xdr:colOff>
      <xdr:row>37</xdr:row>
      <xdr:rowOff>65942</xdr:rowOff>
    </xdr:to>
    <xdr:sp macro="" textlink="">
      <xdr:nvSpPr>
        <xdr:cNvPr id="97" name="Rectángulo 96">
          <a:extLst>
            <a:ext uri="{FF2B5EF4-FFF2-40B4-BE49-F238E27FC236}">
              <a16:creationId xmlns:a16="http://schemas.microsoft.com/office/drawing/2014/main" id="{4AF6D3FD-5CEF-45E8-90B3-C40660CDF407}"/>
            </a:ext>
          </a:extLst>
        </xdr:cNvPr>
        <xdr:cNvSpPr/>
      </xdr:nvSpPr>
      <xdr:spPr>
        <a:xfrm>
          <a:off x="16239024" y="6969701"/>
          <a:ext cx="466362" cy="459799"/>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agrícolas y orgánicas</a:t>
          </a:r>
          <a:endParaRPr lang="es-PE" sz="700">
            <a:solidFill>
              <a:sysClr val="windowText" lastClr="000000"/>
            </a:solidFill>
          </a:endParaRPr>
        </a:p>
      </xdr:txBody>
    </xdr:sp>
    <xdr:clientData/>
  </xdr:twoCellAnchor>
  <xdr:twoCellAnchor>
    <xdr:from>
      <xdr:col>41</xdr:col>
      <xdr:colOff>163755</xdr:colOff>
      <xdr:row>39</xdr:row>
      <xdr:rowOff>74084</xdr:rowOff>
    </xdr:from>
    <xdr:to>
      <xdr:col>43</xdr:col>
      <xdr:colOff>108442</xdr:colOff>
      <xdr:row>40</xdr:row>
      <xdr:rowOff>152402</xdr:rowOff>
    </xdr:to>
    <xdr:sp macro="" textlink="">
      <xdr:nvSpPr>
        <xdr:cNvPr id="98" name="Rectángulo 97">
          <a:extLst>
            <a:ext uri="{FF2B5EF4-FFF2-40B4-BE49-F238E27FC236}">
              <a16:creationId xmlns:a16="http://schemas.microsoft.com/office/drawing/2014/main" id="{2E89D49A-243E-4779-9160-CCE108CC0A9C}"/>
            </a:ext>
          </a:extLst>
        </xdr:cNvPr>
        <xdr:cNvSpPr/>
      </xdr:nvSpPr>
      <xdr:spPr>
        <a:xfrm>
          <a:off x="15054505" y="7821084"/>
          <a:ext cx="685520" cy="268818"/>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de logística </a:t>
          </a:r>
          <a:endParaRPr lang="es-PE" sz="700">
            <a:solidFill>
              <a:sysClr val="windowText" lastClr="000000"/>
            </a:solidFill>
          </a:endParaRPr>
        </a:p>
      </xdr:txBody>
    </xdr:sp>
    <xdr:clientData/>
  </xdr:twoCellAnchor>
  <xdr:twoCellAnchor>
    <xdr:from>
      <xdr:col>43</xdr:col>
      <xdr:colOff>125655</xdr:colOff>
      <xdr:row>39</xdr:row>
      <xdr:rowOff>95582</xdr:rowOff>
    </xdr:from>
    <xdr:to>
      <xdr:col>45</xdr:col>
      <xdr:colOff>58615</xdr:colOff>
      <xdr:row>41</xdr:row>
      <xdr:rowOff>124557</xdr:rowOff>
    </xdr:to>
    <xdr:sp macro="" textlink="">
      <xdr:nvSpPr>
        <xdr:cNvPr id="99" name="Rectángulo 98">
          <a:extLst>
            <a:ext uri="{FF2B5EF4-FFF2-40B4-BE49-F238E27FC236}">
              <a16:creationId xmlns:a16="http://schemas.microsoft.com/office/drawing/2014/main" id="{BB0D4A63-9742-4E76-B407-DC58073EFBCB}"/>
            </a:ext>
          </a:extLst>
        </xdr:cNvPr>
        <xdr:cNvSpPr/>
      </xdr:nvSpPr>
      <xdr:spPr>
        <a:xfrm>
          <a:off x="15893193" y="7832813"/>
          <a:ext cx="680307" cy="417302"/>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químicas y farmacéuticas (inorgánicas</a:t>
          </a:r>
          <a:endParaRPr lang="es-PE" sz="700">
            <a:solidFill>
              <a:sysClr val="windowText" lastClr="000000"/>
            </a:solidFill>
          </a:endParaRPr>
        </a:p>
      </xdr:txBody>
    </xdr:sp>
    <xdr:clientData/>
  </xdr:twoCellAnchor>
  <xdr:twoCellAnchor>
    <xdr:from>
      <xdr:col>43</xdr:col>
      <xdr:colOff>140309</xdr:colOff>
      <xdr:row>41</xdr:row>
      <xdr:rowOff>124889</xdr:rowOff>
    </xdr:from>
    <xdr:to>
      <xdr:col>45</xdr:col>
      <xdr:colOff>84995</xdr:colOff>
      <xdr:row>43</xdr:row>
      <xdr:rowOff>153864</xdr:rowOff>
    </xdr:to>
    <xdr:sp macro="" textlink="">
      <xdr:nvSpPr>
        <xdr:cNvPr id="101" name="Rectángulo 100">
          <a:extLst>
            <a:ext uri="{FF2B5EF4-FFF2-40B4-BE49-F238E27FC236}">
              <a16:creationId xmlns:a16="http://schemas.microsoft.com/office/drawing/2014/main" id="{D8A696AB-9ACC-4F51-B7E0-AE71ECF61BB6}"/>
            </a:ext>
          </a:extLst>
        </xdr:cNvPr>
        <xdr:cNvSpPr/>
      </xdr:nvSpPr>
      <xdr:spPr>
        <a:xfrm>
          <a:off x="15907847" y="8250447"/>
          <a:ext cx="692033" cy="40997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recuperación de metales y de reciclaje</a:t>
          </a:r>
          <a:endParaRPr lang="es-PE" sz="700">
            <a:solidFill>
              <a:sysClr val="windowText" lastClr="000000"/>
            </a:solidFill>
          </a:endParaRPr>
        </a:p>
      </xdr:txBody>
    </xdr:sp>
    <xdr:clientData/>
  </xdr:twoCellAnchor>
  <xdr:twoCellAnchor>
    <xdr:from>
      <xdr:col>51</xdr:col>
      <xdr:colOff>278054</xdr:colOff>
      <xdr:row>26</xdr:row>
      <xdr:rowOff>86788</xdr:rowOff>
    </xdr:from>
    <xdr:to>
      <xdr:col>53</xdr:col>
      <xdr:colOff>278423</xdr:colOff>
      <xdr:row>28</xdr:row>
      <xdr:rowOff>108436</xdr:rowOff>
    </xdr:to>
    <xdr:sp macro="" textlink="">
      <xdr:nvSpPr>
        <xdr:cNvPr id="102" name="Rectángulo 101">
          <a:extLst>
            <a:ext uri="{FF2B5EF4-FFF2-40B4-BE49-F238E27FC236}">
              <a16:creationId xmlns:a16="http://schemas.microsoft.com/office/drawing/2014/main" id="{DBE33D01-7BA9-457C-809B-AD1B1ECFB354}"/>
            </a:ext>
          </a:extLst>
        </xdr:cNvPr>
        <xdr:cNvSpPr/>
      </xdr:nvSpPr>
      <xdr:spPr>
        <a:xfrm>
          <a:off x="19034977" y="5354846"/>
          <a:ext cx="747715" cy="40997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instalaciones para apoyar operaciones portuarias de PIMSA</a:t>
          </a:r>
          <a:endParaRPr lang="es-PE" sz="700">
            <a:solidFill>
              <a:sysClr val="windowText" lastClr="000000"/>
            </a:solidFill>
          </a:endParaRPr>
        </a:p>
      </xdr:txBody>
    </xdr:sp>
    <xdr:clientData/>
  </xdr:twoCellAnchor>
  <xdr:twoCellAnchor>
    <xdr:from>
      <xdr:col>48</xdr:col>
      <xdr:colOff>256074</xdr:colOff>
      <xdr:row>24</xdr:row>
      <xdr:rowOff>145404</xdr:rowOff>
    </xdr:from>
    <xdr:to>
      <xdr:col>52</xdr:col>
      <xdr:colOff>212481</xdr:colOff>
      <xdr:row>25</xdr:row>
      <xdr:rowOff>146539</xdr:rowOff>
    </xdr:to>
    <xdr:sp macro="" textlink="">
      <xdr:nvSpPr>
        <xdr:cNvPr id="103" name="Rectángulo 102">
          <a:extLst>
            <a:ext uri="{FF2B5EF4-FFF2-40B4-BE49-F238E27FC236}">
              <a16:creationId xmlns:a16="http://schemas.microsoft.com/office/drawing/2014/main" id="{6DE07F48-94CE-4221-935D-3E77C36C163D}"/>
            </a:ext>
          </a:extLst>
        </xdr:cNvPr>
        <xdr:cNvSpPr/>
      </xdr:nvSpPr>
      <xdr:spPr>
        <a:xfrm>
          <a:off x="17891978" y="5039789"/>
          <a:ext cx="1451099" cy="184308"/>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protección de área de conservación ambiental</a:t>
          </a:r>
          <a:endParaRPr lang="es-PE" sz="700">
            <a:solidFill>
              <a:sysClr val="windowText" lastClr="000000"/>
            </a:solidFill>
          </a:endParaRPr>
        </a:p>
      </xdr:txBody>
    </xdr:sp>
    <xdr:clientData/>
  </xdr:twoCellAnchor>
  <xdr:twoCellAnchor>
    <xdr:from>
      <xdr:col>48</xdr:col>
      <xdr:colOff>34801</xdr:colOff>
      <xdr:row>28</xdr:row>
      <xdr:rowOff>99977</xdr:rowOff>
    </xdr:from>
    <xdr:to>
      <xdr:col>51</xdr:col>
      <xdr:colOff>364881</xdr:colOff>
      <xdr:row>29</xdr:row>
      <xdr:rowOff>93785</xdr:rowOff>
    </xdr:to>
    <xdr:sp macro="" textlink="">
      <xdr:nvSpPr>
        <xdr:cNvPr id="104" name="Rectángulo 103">
          <a:extLst>
            <a:ext uri="{FF2B5EF4-FFF2-40B4-BE49-F238E27FC236}">
              <a16:creationId xmlns:a16="http://schemas.microsoft.com/office/drawing/2014/main" id="{45181084-0D4F-4172-A87F-3F6C662AFFA5}"/>
            </a:ext>
          </a:extLst>
        </xdr:cNvPr>
        <xdr:cNvSpPr/>
      </xdr:nvSpPr>
      <xdr:spPr>
        <a:xfrm>
          <a:off x="17670705" y="5756362"/>
          <a:ext cx="1451099" cy="184308"/>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acceso optimizado a instalaciones portuarias </a:t>
          </a:r>
          <a:endParaRPr lang="es-PE" sz="700">
            <a:solidFill>
              <a:sysClr val="windowText" lastClr="000000"/>
            </a:solidFill>
          </a:endParaRPr>
        </a:p>
      </xdr:txBody>
    </xdr:sp>
    <xdr:clientData/>
  </xdr:twoCellAnchor>
  <xdr:twoCellAnchor>
    <xdr:from>
      <xdr:col>45</xdr:col>
      <xdr:colOff>203321</xdr:colOff>
      <xdr:row>32</xdr:row>
      <xdr:rowOff>165919</xdr:rowOff>
    </xdr:from>
    <xdr:to>
      <xdr:col>49</xdr:col>
      <xdr:colOff>205154</xdr:colOff>
      <xdr:row>34</xdr:row>
      <xdr:rowOff>14653</xdr:rowOff>
    </xdr:to>
    <xdr:sp macro="" textlink="">
      <xdr:nvSpPr>
        <xdr:cNvPr id="105" name="Rectángulo 104">
          <a:extLst>
            <a:ext uri="{FF2B5EF4-FFF2-40B4-BE49-F238E27FC236}">
              <a16:creationId xmlns:a16="http://schemas.microsoft.com/office/drawing/2014/main" id="{03CAECB6-7B2E-4262-8ABB-7C58EE4ABB21}"/>
            </a:ext>
          </a:extLst>
        </xdr:cNvPr>
        <xdr:cNvSpPr/>
      </xdr:nvSpPr>
      <xdr:spPr>
        <a:xfrm>
          <a:off x="16718206" y="6576977"/>
          <a:ext cx="1496525" cy="222407"/>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planta de tratamiento de aguas residuales futuras para rechazar de efluente tratado</a:t>
          </a:r>
          <a:endParaRPr lang="es-PE" sz="700">
            <a:solidFill>
              <a:sysClr val="windowText" lastClr="000000"/>
            </a:solidFill>
          </a:endParaRPr>
        </a:p>
      </xdr:txBody>
    </xdr:sp>
    <xdr:clientData/>
  </xdr:twoCellAnchor>
  <xdr:twoCellAnchor>
    <xdr:from>
      <xdr:col>47</xdr:col>
      <xdr:colOff>267798</xdr:colOff>
      <xdr:row>35</xdr:row>
      <xdr:rowOff>54550</xdr:rowOff>
    </xdr:from>
    <xdr:to>
      <xdr:col>51</xdr:col>
      <xdr:colOff>359019</xdr:colOff>
      <xdr:row>37</xdr:row>
      <xdr:rowOff>43961</xdr:rowOff>
    </xdr:to>
    <xdr:sp macro="" textlink="">
      <xdr:nvSpPr>
        <xdr:cNvPr id="106" name="Rectángulo 105">
          <a:extLst>
            <a:ext uri="{FF2B5EF4-FFF2-40B4-BE49-F238E27FC236}">
              <a16:creationId xmlns:a16="http://schemas.microsoft.com/office/drawing/2014/main" id="{9B2849C0-CB7F-4422-A76A-26E3C85F49B6}"/>
            </a:ext>
          </a:extLst>
        </xdr:cNvPr>
        <xdr:cNvSpPr/>
      </xdr:nvSpPr>
      <xdr:spPr>
        <a:xfrm>
          <a:off x="17530029" y="7029781"/>
          <a:ext cx="1585913" cy="377738"/>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clúster industrial en base a requisitos para recursos, rutas para transporte, zona búfer y potencial de sinergia industrial</a:t>
          </a:r>
        </a:p>
        <a:p>
          <a:pPr algn="l"/>
          <a:r>
            <a:rPr lang="es-PE" sz="700" baseline="0">
              <a:solidFill>
                <a:sysClr val="windowText" lastClr="000000"/>
              </a:solidFill>
            </a:rPr>
            <a:t>ver mapa para detalles </a:t>
          </a:r>
          <a:endParaRPr lang="es-PE" sz="700">
            <a:solidFill>
              <a:sysClr val="windowText" lastClr="000000"/>
            </a:solidFill>
          </a:endParaRPr>
        </a:p>
      </xdr:txBody>
    </xdr:sp>
    <xdr:clientData/>
  </xdr:twoCellAnchor>
  <xdr:twoCellAnchor>
    <xdr:from>
      <xdr:col>38</xdr:col>
      <xdr:colOff>157895</xdr:colOff>
      <xdr:row>23</xdr:row>
      <xdr:rowOff>179108</xdr:rowOff>
    </xdr:from>
    <xdr:to>
      <xdr:col>42</xdr:col>
      <xdr:colOff>159728</xdr:colOff>
      <xdr:row>25</xdr:row>
      <xdr:rowOff>153865</xdr:rowOff>
    </xdr:to>
    <xdr:sp macro="" textlink="">
      <xdr:nvSpPr>
        <xdr:cNvPr id="107" name="Rectángulo 106">
          <a:extLst>
            <a:ext uri="{FF2B5EF4-FFF2-40B4-BE49-F238E27FC236}">
              <a16:creationId xmlns:a16="http://schemas.microsoft.com/office/drawing/2014/main" id="{BB46729B-A148-4293-B791-42A74B36217F}"/>
            </a:ext>
          </a:extLst>
        </xdr:cNvPr>
        <xdr:cNvSpPr/>
      </xdr:nvSpPr>
      <xdr:spPr>
        <a:xfrm>
          <a:off x="14057068" y="4875666"/>
          <a:ext cx="1496525" cy="355757"/>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identificación de inquilinos ancla potenciales y existentes para atraer empresas sinérgicas</a:t>
          </a:r>
        </a:p>
        <a:p>
          <a:pPr algn="l"/>
          <a:r>
            <a:rPr lang="es-PE" sz="700" baseline="0">
              <a:solidFill>
                <a:sysClr val="windowText" lastClr="000000"/>
              </a:solidFill>
            </a:rPr>
            <a:t>ver diapositiva para detalles</a:t>
          </a:r>
          <a:endParaRPr lang="es-PE" sz="700">
            <a:solidFill>
              <a:sysClr val="windowText" lastClr="000000"/>
            </a:solidFill>
          </a:endParaRPr>
        </a:p>
      </xdr:txBody>
    </xdr:sp>
    <xdr:clientData/>
  </xdr:twoCellAnchor>
  <xdr:twoCellAnchor>
    <xdr:from>
      <xdr:col>36</xdr:col>
      <xdr:colOff>128587</xdr:colOff>
      <xdr:row>29</xdr:row>
      <xdr:rowOff>157127</xdr:rowOff>
    </xdr:from>
    <xdr:to>
      <xdr:col>40</xdr:col>
      <xdr:colOff>130420</xdr:colOff>
      <xdr:row>31</xdr:row>
      <xdr:rowOff>5861</xdr:rowOff>
    </xdr:to>
    <xdr:sp macro="" textlink="">
      <xdr:nvSpPr>
        <xdr:cNvPr id="108" name="Rectángulo 107">
          <a:extLst>
            <a:ext uri="{FF2B5EF4-FFF2-40B4-BE49-F238E27FC236}">
              <a16:creationId xmlns:a16="http://schemas.microsoft.com/office/drawing/2014/main" id="{346F9663-AF5B-47D3-BACB-2D73EBF4FE3B}"/>
            </a:ext>
          </a:extLst>
        </xdr:cNvPr>
        <xdr:cNvSpPr/>
      </xdr:nvSpPr>
      <xdr:spPr>
        <a:xfrm>
          <a:off x="13280414" y="6004012"/>
          <a:ext cx="1496525" cy="222407"/>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oficina de administración Parque PIMSA </a:t>
          </a:r>
          <a:endParaRPr lang="es-PE" sz="700">
            <a:solidFill>
              <a:sysClr val="windowText" lastClr="000000"/>
            </a:solidFill>
          </a:endParaRPr>
        </a:p>
      </xdr:txBody>
    </xdr:sp>
    <xdr:clientData/>
  </xdr:twoCellAnchor>
  <xdr:twoCellAnchor>
    <xdr:from>
      <xdr:col>35</xdr:col>
      <xdr:colOff>310295</xdr:colOff>
      <xdr:row>33</xdr:row>
      <xdr:rowOff>1797</xdr:rowOff>
    </xdr:from>
    <xdr:to>
      <xdr:col>39</xdr:col>
      <xdr:colOff>312128</xdr:colOff>
      <xdr:row>34</xdr:row>
      <xdr:rowOff>41031</xdr:rowOff>
    </xdr:to>
    <xdr:sp macro="" textlink="">
      <xdr:nvSpPr>
        <xdr:cNvPr id="109" name="Rectángulo 108">
          <a:extLst>
            <a:ext uri="{FF2B5EF4-FFF2-40B4-BE49-F238E27FC236}">
              <a16:creationId xmlns:a16="http://schemas.microsoft.com/office/drawing/2014/main" id="{2A6CD0D1-A6CD-4163-9137-1B21C10CAA64}"/>
            </a:ext>
          </a:extLst>
        </xdr:cNvPr>
        <xdr:cNvSpPr/>
      </xdr:nvSpPr>
      <xdr:spPr>
        <a:xfrm>
          <a:off x="13088449" y="6603355"/>
          <a:ext cx="1496525" cy="222407"/>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planta de tratamiento de aguas residuales futuras para rechazar de efluente tratado</a:t>
          </a:r>
          <a:endParaRPr lang="es-PE" sz="700">
            <a:solidFill>
              <a:sysClr val="windowText" lastClr="000000"/>
            </a:solidFill>
          </a:endParaRPr>
        </a:p>
      </xdr:txBody>
    </xdr:sp>
    <xdr:clientData/>
  </xdr:twoCellAnchor>
  <xdr:twoCellAnchor>
    <xdr:from>
      <xdr:col>42</xdr:col>
      <xdr:colOff>368912</xdr:colOff>
      <xdr:row>24</xdr:row>
      <xdr:rowOff>119026</xdr:rowOff>
    </xdr:from>
    <xdr:to>
      <xdr:col>46</xdr:col>
      <xdr:colOff>370744</xdr:colOff>
      <xdr:row>26</xdr:row>
      <xdr:rowOff>124557</xdr:rowOff>
    </xdr:to>
    <xdr:sp macro="" textlink="">
      <xdr:nvSpPr>
        <xdr:cNvPr id="110" name="Rectángulo 109">
          <a:extLst>
            <a:ext uri="{FF2B5EF4-FFF2-40B4-BE49-F238E27FC236}">
              <a16:creationId xmlns:a16="http://schemas.microsoft.com/office/drawing/2014/main" id="{DC0B5DC4-37AE-4B3D-B02D-2B19D9D9597F}"/>
            </a:ext>
          </a:extLst>
        </xdr:cNvPr>
        <xdr:cNvSpPr/>
      </xdr:nvSpPr>
      <xdr:spPr>
        <a:xfrm>
          <a:off x="15762777" y="5013411"/>
          <a:ext cx="1496525" cy="379204"/>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recinto de servicios públicos dedicados para servicios centralizados (agua, energía, desecho) para parque industriales y compañías </a:t>
          </a:r>
          <a:endParaRPr lang="es-PE" sz="700">
            <a:solidFill>
              <a:sysClr val="windowText" lastClr="000000"/>
            </a:solidFill>
          </a:endParaRPr>
        </a:p>
      </xdr:txBody>
    </xdr:sp>
    <xdr:clientData/>
  </xdr:twoCellAnchor>
  <xdr:twoCellAnchor>
    <xdr:from>
      <xdr:col>44</xdr:col>
      <xdr:colOff>21980</xdr:colOff>
      <xdr:row>27</xdr:row>
      <xdr:rowOff>45756</xdr:rowOff>
    </xdr:from>
    <xdr:to>
      <xdr:col>47</xdr:col>
      <xdr:colOff>363416</xdr:colOff>
      <xdr:row>29</xdr:row>
      <xdr:rowOff>175845</xdr:rowOff>
    </xdr:to>
    <xdr:sp macro="" textlink="">
      <xdr:nvSpPr>
        <xdr:cNvPr id="111" name="Rectángulo 110">
          <a:extLst>
            <a:ext uri="{FF2B5EF4-FFF2-40B4-BE49-F238E27FC236}">
              <a16:creationId xmlns:a16="http://schemas.microsoft.com/office/drawing/2014/main" id="{0A7EBCC1-1033-45D6-8A44-AE571E0CBD9B}"/>
            </a:ext>
          </a:extLst>
        </xdr:cNvPr>
        <xdr:cNvSpPr/>
      </xdr:nvSpPr>
      <xdr:spPr>
        <a:xfrm>
          <a:off x="16163192" y="5511641"/>
          <a:ext cx="1462455" cy="511089"/>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almacenamiento centralizado e instalación de procesamiento para flujos de residuos seleccionados (ej. desechos peligrosos, aceites, pellets, metales)</a:t>
          </a:r>
          <a:endParaRPr lang="es-PE" sz="700">
            <a:solidFill>
              <a:sysClr val="windowText" lastClr="000000"/>
            </a:solidFill>
          </a:endParaRPr>
        </a:p>
      </xdr:txBody>
    </xdr:sp>
    <xdr:clientData/>
  </xdr:twoCellAnchor>
  <xdr:twoCellAnchor>
    <xdr:from>
      <xdr:col>47</xdr:col>
      <xdr:colOff>207717</xdr:colOff>
      <xdr:row>37</xdr:row>
      <xdr:rowOff>133680</xdr:rowOff>
    </xdr:from>
    <xdr:to>
      <xdr:col>52</xdr:col>
      <xdr:colOff>95250</xdr:colOff>
      <xdr:row>40</xdr:row>
      <xdr:rowOff>58614</xdr:rowOff>
    </xdr:to>
    <xdr:sp macro="" textlink="">
      <xdr:nvSpPr>
        <xdr:cNvPr id="112" name="Rectángulo 111">
          <a:extLst>
            <a:ext uri="{FF2B5EF4-FFF2-40B4-BE49-F238E27FC236}">
              <a16:creationId xmlns:a16="http://schemas.microsoft.com/office/drawing/2014/main" id="{365159E3-971A-4472-A848-B280F2A0C1C1}"/>
            </a:ext>
          </a:extLst>
        </xdr:cNvPr>
        <xdr:cNvSpPr/>
      </xdr:nvSpPr>
      <xdr:spPr>
        <a:xfrm>
          <a:off x="17469948" y="7497238"/>
          <a:ext cx="1755898" cy="489107"/>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empresas orgánicas e inorgánicas separadas a través de oportunidades de ofertas de clústeres para tratamiento de efluentes objetivos en base a características de efluentes específicos</a:t>
          </a:r>
          <a:endParaRPr lang="es-PE" sz="700">
            <a:solidFill>
              <a:sysClr val="windowText" lastClr="000000"/>
            </a:solidFill>
          </a:endParaRPr>
        </a:p>
      </xdr:txBody>
    </xdr:sp>
    <xdr:clientData/>
  </xdr:twoCellAnchor>
  <xdr:twoCellAnchor>
    <xdr:from>
      <xdr:col>47</xdr:col>
      <xdr:colOff>1097</xdr:colOff>
      <xdr:row>40</xdr:row>
      <xdr:rowOff>146867</xdr:rowOff>
    </xdr:from>
    <xdr:to>
      <xdr:col>50</xdr:col>
      <xdr:colOff>65942</xdr:colOff>
      <xdr:row>42</xdr:row>
      <xdr:rowOff>95249</xdr:rowOff>
    </xdr:to>
    <xdr:sp macro="" textlink="">
      <xdr:nvSpPr>
        <xdr:cNvPr id="113" name="Rectángulo 112">
          <a:extLst>
            <a:ext uri="{FF2B5EF4-FFF2-40B4-BE49-F238E27FC236}">
              <a16:creationId xmlns:a16="http://schemas.microsoft.com/office/drawing/2014/main" id="{0EC5631C-85ED-40DC-8617-28EA2462BB8D}"/>
            </a:ext>
          </a:extLst>
        </xdr:cNvPr>
        <xdr:cNvSpPr/>
      </xdr:nvSpPr>
      <xdr:spPr>
        <a:xfrm>
          <a:off x="17263328" y="8074598"/>
          <a:ext cx="1185864" cy="336709"/>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futuro solar con paneles- Fase 2 (20ha, 25 años de alquiler)</a:t>
          </a:r>
          <a:endParaRPr lang="es-PE" sz="700">
            <a:solidFill>
              <a:sysClr val="windowText" lastClr="000000"/>
            </a:solidFill>
          </a:endParaRPr>
        </a:p>
      </xdr:txBody>
    </xdr:sp>
    <xdr:clientData/>
  </xdr:twoCellAnchor>
  <xdr:twoCellAnchor>
    <xdr:from>
      <xdr:col>44</xdr:col>
      <xdr:colOff>131516</xdr:colOff>
      <xdr:row>44</xdr:row>
      <xdr:rowOff>182036</xdr:rowOff>
    </xdr:from>
    <xdr:to>
      <xdr:col>47</xdr:col>
      <xdr:colOff>196361</xdr:colOff>
      <xdr:row>46</xdr:row>
      <xdr:rowOff>123091</xdr:rowOff>
    </xdr:to>
    <xdr:sp macro="" textlink="">
      <xdr:nvSpPr>
        <xdr:cNvPr id="114" name="Rectángulo 113">
          <a:extLst>
            <a:ext uri="{FF2B5EF4-FFF2-40B4-BE49-F238E27FC236}">
              <a16:creationId xmlns:a16="http://schemas.microsoft.com/office/drawing/2014/main" id="{919F4597-6060-4AB2-A56D-EF339F3B55DA}"/>
            </a:ext>
          </a:extLst>
        </xdr:cNvPr>
        <xdr:cNvSpPr/>
      </xdr:nvSpPr>
      <xdr:spPr>
        <a:xfrm>
          <a:off x="16272728" y="8879094"/>
          <a:ext cx="1185864" cy="336709"/>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futuro solar con paneles- Fase 1 (100ha, 25 años de alquiler)</a:t>
          </a:r>
          <a:endParaRPr lang="es-PE" sz="700">
            <a:solidFill>
              <a:sysClr val="windowText" lastClr="000000"/>
            </a:solidFill>
          </a:endParaRPr>
        </a:p>
      </xdr:txBody>
    </xdr:sp>
    <xdr:clientData/>
  </xdr:twoCellAnchor>
  <xdr:twoCellAnchor>
    <xdr:from>
      <xdr:col>48</xdr:col>
      <xdr:colOff>261935</xdr:colOff>
      <xdr:row>42</xdr:row>
      <xdr:rowOff>139210</xdr:rowOff>
    </xdr:from>
    <xdr:to>
      <xdr:col>53</xdr:col>
      <xdr:colOff>315057</xdr:colOff>
      <xdr:row>46</xdr:row>
      <xdr:rowOff>51287</xdr:rowOff>
    </xdr:to>
    <xdr:sp macro="" textlink="">
      <xdr:nvSpPr>
        <xdr:cNvPr id="115" name="Rectángulo 114">
          <a:extLst>
            <a:ext uri="{FF2B5EF4-FFF2-40B4-BE49-F238E27FC236}">
              <a16:creationId xmlns:a16="http://schemas.microsoft.com/office/drawing/2014/main" id="{071B642B-4855-4259-82A0-BEF4287D0AD9}"/>
            </a:ext>
          </a:extLst>
        </xdr:cNvPr>
        <xdr:cNvSpPr/>
      </xdr:nvSpPr>
      <xdr:spPr>
        <a:xfrm>
          <a:off x="17897839" y="8455268"/>
          <a:ext cx="1921487" cy="688731"/>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rango de características para manejar riesgos potenciales</a:t>
          </a:r>
        </a:p>
        <a:p>
          <a:pPr algn="l"/>
          <a:r>
            <a:rPr lang="es-PE" sz="700">
              <a:solidFill>
                <a:sysClr val="windowText" lastClr="000000"/>
              </a:solidFill>
            </a:rPr>
            <a:t>- monitoreo de aire y calidad</a:t>
          </a:r>
        </a:p>
        <a:p>
          <a:pPr algn="l"/>
          <a:r>
            <a:rPr lang="es-PE" sz="700">
              <a:solidFill>
                <a:sysClr val="windowText" lastClr="000000"/>
              </a:solidFill>
            </a:rPr>
            <a:t>zonas de búfer</a:t>
          </a:r>
        </a:p>
        <a:p>
          <a:pPr algn="l"/>
          <a:r>
            <a:rPr lang="es-PE" sz="700">
              <a:solidFill>
                <a:sysClr val="windowText" lastClr="000000"/>
              </a:solidFill>
            </a:rPr>
            <a:t>-</a:t>
          </a:r>
          <a:r>
            <a:rPr lang="es-PE" sz="700" baseline="0">
              <a:solidFill>
                <a:sysClr val="windowText" lastClr="000000"/>
              </a:solidFill>
            </a:rPr>
            <a:t> ubicación y clúster de empresas en base a perfil de riesgo</a:t>
          </a:r>
        </a:p>
        <a:p>
          <a:pPr algn="l"/>
          <a:r>
            <a:rPr lang="es-PE" sz="700" baseline="0">
              <a:solidFill>
                <a:sysClr val="windowText" lastClr="000000"/>
              </a:solidFill>
            </a:rPr>
            <a:t>ver mapa separado para detalles</a:t>
          </a:r>
          <a:endParaRPr lang="es-PE" sz="700">
            <a:solidFill>
              <a:sysClr val="windowText" lastClr="000000"/>
            </a:solidFill>
          </a:endParaRPr>
        </a:p>
      </xdr:txBody>
    </xdr:sp>
    <xdr:clientData/>
  </xdr:twoCellAnchor>
  <xdr:twoCellAnchor>
    <xdr:from>
      <xdr:col>39</xdr:col>
      <xdr:colOff>20939</xdr:colOff>
      <xdr:row>58</xdr:row>
      <xdr:rowOff>97446</xdr:rowOff>
    </xdr:from>
    <xdr:to>
      <xdr:col>41</xdr:col>
      <xdr:colOff>161193</xdr:colOff>
      <xdr:row>60</xdr:row>
      <xdr:rowOff>21981</xdr:rowOff>
    </xdr:to>
    <xdr:sp macro="" textlink="">
      <xdr:nvSpPr>
        <xdr:cNvPr id="117" name="Rectángulo 116">
          <a:extLst>
            <a:ext uri="{FF2B5EF4-FFF2-40B4-BE49-F238E27FC236}">
              <a16:creationId xmlns:a16="http://schemas.microsoft.com/office/drawing/2014/main" id="{8FAB437A-BA8C-4B5D-BA4F-51F14F3DFAEE}"/>
            </a:ext>
          </a:extLst>
        </xdr:cNvPr>
        <xdr:cNvSpPr/>
      </xdr:nvSpPr>
      <xdr:spPr>
        <a:xfrm>
          <a:off x="14293785" y="11512792"/>
          <a:ext cx="887600" cy="298208"/>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servicios comerciales y empresariales</a:t>
          </a:r>
          <a:endParaRPr lang="es-PE" sz="700">
            <a:solidFill>
              <a:sysClr val="windowText" lastClr="000000"/>
            </a:solidFill>
          </a:endParaRPr>
        </a:p>
      </xdr:txBody>
    </xdr:sp>
    <xdr:clientData/>
  </xdr:twoCellAnchor>
  <xdr:twoCellAnchor>
    <xdr:from>
      <xdr:col>43</xdr:col>
      <xdr:colOff>261261</xdr:colOff>
      <xdr:row>58</xdr:row>
      <xdr:rowOff>95979</xdr:rowOff>
    </xdr:from>
    <xdr:to>
      <xdr:col>46</xdr:col>
      <xdr:colOff>263768</xdr:colOff>
      <xdr:row>60</xdr:row>
      <xdr:rowOff>87923</xdr:rowOff>
    </xdr:to>
    <xdr:sp macro="" textlink="">
      <xdr:nvSpPr>
        <xdr:cNvPr id="118" name="Rectángulo 117">
          <a:extLst>
            <a:ext uri="{FF2B5EF4-FFF2-40B4-BE49-F238E27FC236}">
              <a16:creationId xmlns:a16="http://schemas.microsoft.com/office/drawing/2014/main" id="{E0FF5224-EBDD-4D9C-ACDD-965EB0D71B6D}"/>
            </a:ext>
          </a:extLst>
        </xdr:cNvPr>
        <xdr:cNvSpPr/>
      </xdr:nvSpPr>
      <xdr:spPr>
        <a:xfrm>
          <a:off x="16028799" y="11511325"/>
          <a:ext cx="1123527" cy="365617"/>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PIMSA servicio de utilidades centralizados</a:t>
          </a:r>
          <a:endParaRPr lang="es-PE" sz="700">
            <a:solidFill>
              <a:sysClr val="windowText" lastClr="000000"/>
            </a:solidFill>
          </a:endParaRPr>
        </a:p>
      </xdr:txBody>
    </xdr:sp>
    <xdr:clientData/>
  </xdr:twoCellAnchor>
  <xdr:twoCellAnchor>
    <xdr:from>
      <xdr:col>41</xdr:col>
      <xdr:colOff>340392</xdr:colOff>
      <xdr:row>58</xdr:row>
      <xdr:rowOff>160456</xdr:rowOff>
    </xdr:from>
    <xdr:to>
      <xdr:col>43</xdr:col>
      <xdr:colOff>181708</xdr:colOff>
      <xdr:row>61</xdr:row>
      <xdr:rowOff>86457</xdr:rowOff>
    </xdr:to>
    <xdr:sp macro="" textlink="">
      <xdr:nvSpPr>
        <xdr:cNvPr id="119" name="Rectángulo 118">
          <a:extLst>
            <a:ext uri="{FF2B5EF4-FFF2-40B4-BE49-F238E27FC236}">
              <a16:creationId xmlns:a16="http://schemas.microsoft.com/office/drawing/2014/main" id="{E4FA15B4-80A3-4FDE-94D6-49B6466AD1F2}"/>
            </a:ext>
          </a:extLst>
        </xdr:cNvPr>
        <xdr:cNvSpPr/>
      </xdr:nvSpPr>
      <xdr:spPr>
        <a:xfrm>
          <a:off x="15360584" y="11575802"/>
          <a:ext cx="588662" cy="497501"/>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procesamiento de alimentos y bebidas</a:t>
          </a:r>
          <a:endParaRPr lang="es-PE" sz="700">
            <a:solidFill>
              <a:sysClr val="windowText" lastClr="000000"/>
            </a:solidFill>
          </a:endParaRPr>
        </a:p>
      </xdr:txBody>
    </xdr:sp>
    <xdr:clientData/>
  </xdr:twoCellAnchor>
  <xdr:twoCellAnchor>
    <xdr:from>
      <xdr:col>45</xdr:col>
      <xdr:colOff>227135</xdr:colOff>
      <xdr:row>61</xdr:row>
      <xdr:rowOff>95250</xdr:rowOff>
    </xdr:from>
    <xdr:to>
      <xdr:col>47</xdr:col>
      <xdr:colOff>227135</xdr:colOff>
      <xdr:row>62</xdr:row>
      <xdr:rowOff>168519</xdr:rowOff>
    </xdr:to>
    <xdr:sp macro="" textlink="">
      <xdr:nvSpPr>
        <xdr:cNvPr id="120" name="Rectángulo 119">
          <a:extLst>
            <a:ext uri="{FF2B5EF4-FFF2-40B4-BE49-F238E27FC236}">
              <a16:creationId xmlns:a16="http://schemas.microsoft.com/office/drawing/2014/main" id="{328E95DE-79F8-4F99-B946-E6EFBA21E073}"/>
            </a:ext>
          </a:extLst>
        </xdr:cNvPr>
        <xdr:cNvSpPr/>
      </xdr:nvSpPr>
      <xdr:spPr>
        <a:xfrm>
          <a:off x="16742020" y="12082096"/>
          <a:ext cx="747346" cy="271096"/>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fabricación de productos metálicos y de minerales</a:t>
          </a:r>
          <a:endParaRPr lang="es-PE" sz="700">
            <a:solidFill>
              <a:sysClr val="windowText" lastClr="000000"/>
            </a:solidFill>
          </a:endParaRPr>
        </a:p>
      </xdr:txBody>
    </xdr:sp>
    <xdr:clientData/>
  </xdr:twoCellAnchor>
  <xdr:twoCellAnchor>
    <xdr:from>
      <xdr:col>43</xdr:col>
      <xdr:colOff>329711</xdr:colOff>
      <xdr:row>62</xdr:row>
      <xdr:rowOff>93785</xdr:rowOff>
    </xdr:from>
    <xdr:to>
      <xdr:col>45</xdr:col>
      <xdr:colOff>232995</xdr:colOff>
      <xdr:row>63</xdr:row>
      <xdr:rowOff>181708</xdr:rowOff>
    </xdr:to>
    <xdr:sp macro="" textlink="">
      <xdr:nvSpPr>
        <xdr:cNvPr id="121" name="Rectángulo 120">
          <a:extLst>
            <a:ext uri="{FF2B5EF4-FFF2-40B4-BE49-F238E27FC236}">
              <a16:creationId xmlns:a16="http://schemas.microsoft.com/office/drawing/2014/main" id="{8E4C8B99-21C0-4CBF-AE92-93C0A1567104}"/>
            </a:ext>
          </a:extLst>
        </xdr:cNvPr>
        <xdr:cNvSpPr/>
      </xdr:nvSpPr>
      <xdr:spPr>
        <a:xfrm>
          <a:off x="16097249" y="12278458"/>
          <a:ext cx="650631" cy="271096"/>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existentes</a:t>
          </a:r>
          <a:endParaRPr lang="es-PE" sz="700">
            <a:solidFill>
              <a:sysClr val="windowText" lastClr="000000"/>
            </a:solidFill>
          </a:endParaRPr>
        </a:p>
      </xdr:txBody>
    </xdr:sp>
    <xdr:clientData/>
  </xdr:twoCellAnchor>
  <xdr:twoCellAnchor>
    <xdr:from>
      <xdr:col>46</xdr:col>
      <xdr:colOff>51288</xdr:colOff>
      <xdr:row>63</xdr:row>
      <xdr:rowOff>130420</xdr:rowOff>
    </xdr:from>
    <xdr:to>
      <xdr:col>48</xdr:col>
      <xdr:colOff>322384</xdr:colOff>
      <xdr:row>65</xdr:row>
      <xdr:rowOff>58617</xdr:rowOff>
    </xdr:to>
    <xdr:sp macro="" textlink="">
      <xdr:nvSpPr>
        <xdr:cNvPr id="122" name="Rectángulo 121">
          <a:extLst>
            <a:ext uri="{FF2B5EF4-FFF2-40B4-BE49-F238E27FC236}">
              <a16:creationId xmlns:a16="http://schemas.microsoft.com/office/drawing/2014/main" id="{783D94A5-2458-460E-8F75-79AE3B25A770}"/>
            </a:ext>
          </a:extLst>
        </xdr:cNvPr>
        <xdr:cNvSpPr/>
      </xdr:nvSpPr>
      <xdr:spPr>
        <a:xfrm>
          <a:off x="16939846" y="12498266"/>
          <a:ext cx="1018442" cy="301870"/>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empresas estratégicas dependientes del puerto</a:t>
          </a:r>
          <a:endParaRPr lang="es-PE" sz="700">
            <a:solidFill>
              <a:sysClr val="windowText" lastClr="000000"/>
            </a:solidFill>
          </a:endParaRPr>
        </a:p>
      </xdr:txBody>
    </xdr:sp>
    <xdr:clientData/>
  </xdr:twoCellAnchor>
  <xdr:twoCellAnchor>
    <xdr:from>
      <xdr:col>46</xdr:col>
      <xdr:colOff>254976</xdr:colOff>
      <xdr:row>69</xdr:row>
      <xdr:rowOff>19052</xdr:rowOff>
    </xdr:from>
    <xdr:to>
      <xdr:col>49</xdr:col>
      <xdr:colOff>0</xdr:colOff>
      <xdr:row>70</xdr:row>
      <xdr:rowOff>123095</xdr:rowOff>
    </xdr:to>
    <xdr:sp macro="" textlink="">
      <xdr:nvSpPr>
        <xdr:cNvPr id="123" name="Rectángulo 122">
          <a:extLst>
            <a:ext uri="{FF2B5EF4-FFF2-40B4-BE49-F238E27FC236}">
              <a16:creationId xmlns:a16="http://schemas.microsoft.com/office/drawing/2014/main" id="{4C45685D-E091-4E3C-BBE0-68B8B6334057}"/>
            </a:ext>
          </a:extLst>
        </xdr:cNvPr>
        <xdr:cNvSpPr/>
      </xdr:nvSpPr>
      <xdr:spPr>
        <a:xfrm>
          <a:off x="17143534" y="13515244"/>
          <a:ext cx="866043" cy="301870"/>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empresas agrícolas y orgánicas</a:t>
          </a:r>
          <a:endParaRPr lang="es-PE" sz="700">
            <a:solidFill>
              <a:sysClr val="windowText" lastClr="000000"/>
            </a:solidFill>
          </a:endParaRPr>
        </a:p>
      </xdr:txBody>
    </xdr:sp>
    <xdr:clientData/>
  </xdr:twoCellAnchor>
  <xdr:twoCellAnchor>
    <xdr:from>
      <xdr:col>49</xdr:col>
      <xdr:colOff>159726</xdr:colOff>
      <xdr:row>70</xdr:row>
      <xdr:rowOff>19052</xdr:rowOff>
    </xdr:from>
    <xdr:to>
      <xdr:col>52</xdr:col>
      <xdr:colOff>57149</xdr:colOff>
      <xdr:row>71</xdr:row>
      <xdr:rowOff>123095</xdr:rowOff>
    </xdr:to>
    <xdr:sp macro="" textlink="">
      <xdr:nvSpPr>
        <xdr:cNvPr id="124" name="Rectángulo 123">
          <a:extLst>
            <a:ext uri="{FF2B5EF4-FFF2-40B4-BE49-F238E27FC236}">
              <a16:creationId xmlns:a16="http://schemas.microsoft.com/office/drawing/2014/main" id="{BF52BCA9-8806-44B9-94A7-7247119C8244}"/>
            </a:ext>
          </a:extLst>
        </xdr:cNvPr>
        <xdr:cNvSpPr/>
      </xdr:nvSpPr>
      <xdr:spPr>
        <a:xfrm>
          <a:off x="18169303" y="13713071"/>
          <a:ext cx="1018442" cy="301870"/>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patio de camiones/área de parqueo para movimientos relacionados con el puerto</a:t>
          </a:r>
          <a:endParaRPr lang="es-PE" sz="700">
            <a:solidFill>
              <a:sysClr val="windowText" lastClr="000000"/>
            </a:solidFill>
          </a:endParaRPr>
        </a:p>
      </xdr:txBody>
    </xdr:sp>
    <xdr:clientData/>
  </xdr:twoCellAnchor>
  <xdr:twoCellAnchor>
    <xdr:from>
      <xdr:col>47</xdr:col>
      <xdr:colOff>33703</xdr:colOff>
      <xdr:row>72</xdr:row>
      <xdr:rowOff>39567</xdr:rowOff>
    </xdr:from>
    <xdr:to>
      <xdr:col>49</xdr:col>
      <xdr:colOff>304799</xdr:colOff>
      <xdr:row>73</xdr:row>
      <xdr:rowOff>158264</xdr:rowOff>
    </xdr:to>
    <xdr:sp macro="" textlink="">
      <xdr:nvSpPr>
        <xdr:cNvPr id="125" name="Rectángulo 124">
          <a:extLst>
            <a:ext uri="{FF2B5EF4-FFF2-40B4-BE49-F238E27FC236}">
              <a16:creationId xmlns:a16="http://schemas.microsoft.com/office/drawing/2014/main" id="{185498AD-1F95-4AC1-9FC4-7BBF1D5409C2}"/>
            </a:ext>
          </a:extLst>
        </xdr:cNvPr>
        <xdr:cNvSpPr/>
      </xdr:nvSpPr>
      <xdr:spPr>
        <a:xfrm>
          <a:off x="17295934" y="14114586"/>
          <a:ext cx="1018442" cy="301870"/>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manufactura general y miscelánea </a:t>
          </a:r>
          <a:endParaRPr lang="es-PE" sz="700">
            <a:solidFill>
              <a:sysClr val="windowText" lastClr="000000"/>
            </a:solidFill>
          </a:endParaRPr>
        </a:p>
      </xdr:txBody>
    </xdr:sp>
    <xdr:clientData/>
  </xdr:twoCellAnchor>
  <xdr:twoCellAnchor>
    <xdr:from>
      <xdr:col>45</xdr:col>
      <xdr:colOff>288680</xdr:colOff>
      <xdr:row>74</xdr:row>
      <xdr:rowOff>1465</xdr:rowOff>
    </xdr:from>
    <xdr:to>
      <xdr:col>47</xdr:col>
      <xdr:colOff>293077</xdr:colOff>
      <xdr:row>76</xdr:row>
      <xdr:rowOff>73268</xdr:rowOff>
    </xdr:to>
    <xdr:sp macro="" textlink="">
      <xdr:nvSpPr>
        <xdr:cNvPr id="126" name="Rectángulo 125">
          <a:extLst>
            <a:ext uri="{FF2B5EF4-FFF2-40B4-BE49-F238E27FC236}">
              <a16:creationId xmlns:a16="http://schemas.microsoft.com/office/drawing/2014/main" id="{DCBF4830-3FDA-4FBD-B0B6-7E48F3F7572C}"/>
            </a:ext>
          </a:extLst>
        </xdr:cNvPr>
        <xdr:cNvSpPr/>
      </xdr:nvSpPr>
      <xdr:spPr>
        <a:xfrm>
          <a:off x="16803565" y="14457484"/>
          <a:ext cx="751743" cy="452803"/>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empresas químicas, fertilizantes y farmacéuticas </a:t>
          </a:r>
          <a:endParaRPr lang="es-PE" sz="700">
            <a:solidFill>
              <a:sysClr val="windowText" lastClr="000000"/>
            </a:solidFill>
          </a:endParaRPr>
        </a:p>
      </xdr:txBody>
    </xdr:sp>
    <xdr:clientData/>
  </xdr:twoCellAnchor>
  <xdr:twoCellAnchor>
    <xdr:from>
      <xdr:col>47</xdr:col>
      <xdr:colOff>296006</xdr:colOff>
      <xdr:row>74</xdr:row>
      <xdr:rowOff>190501</xdr:rowOff>
    </xdr:from>
    <xdr:to>
      <xdr:col>56</xdr:col>
      <xdr:colOff>263770</xdr:colOff>
      <xdr:row>81</xdr:row>
      <xdr:rowOff>29308</xdr:rowOff>
    </xdr:to>
    <xdr:sp macro="" textlink="">
      <xdr:nvSpPr>
        <xdr:cNvPr id="127" name="Rectángulo 126">
          <a:extLst>
            <a:ext uri="{FF2B5EF4-FFF2-40B4-BE49-F238E27FC236}">
              <a16:creationId xmlns:a16="http://schemas.microsoft.com/office/drawing/2014/main" id="{8F9F95C4-0801-4DEA-B419-6076863A2572}"/>
            </a:ext>
          </a:extLst>
        </xdr:cNvPr>
        <xdr:cNvSpPr/>
      </xdr:nvSpPr>
      <xdr:spPr>
        <a:xfrm>
          <a:off x="17558237" y="14646520"/>
          <a:ext cx="3330821" cy="1172307"/>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Deslinde</a:t>
          </a:r>
        </a:p>
        <a:p>
          <a:pPr algn="l"/>
          <a:r>
            <a:rPr lang="es-PE" sz="700" baseline="0">
              <a:solidFill>
                <a:sysClr val="windowText" lastClr="000000"/>
              </a:solidFill>
            </a:rPr>
            <a:t>- las alineaciones en los mapas son sólo indicativas y sujetas a montaje de mapeo base</a:t>
          </a:r>
        </a:p>
        <a:p>
          <a:pPr algn="l"/>
          <a:r>
            <a:rPr lang="es-PE" sz="700" baseline="0">
              <a:solidFill>
                <a:sysClr val="windowText" lastClr="000000"/>
              </a:solidFill>
            </a:rPr>
            <a:t>- conceptos sujetos a restricciones de montaje ambiental, urbanismo y de tierras </a:t>
          </a:r>
        </a:p>
        <a:p>
          <a:pPr algn="l"/>
          <a:r>
            <a:rPr lang="es-PE" sz="700" baseline="0">
              <a:solidFill>
                <a:sysClr val="windowText" lastClr="000000"/>
              </a:solidFill>
            </a:rPr>
            <a:t>- planes conceptuales sujetos a análisis de factibilidad técnico y económico detallado</a:t>
          </a:r>
        </a:p>
        <a:p>
          <a:pPr algn="l"/>
          <a:r>
            <a:rPr lang="es-PE" sz="700" baseline="0">
              <a:solidFill>
                <a:sysClr val="windowText" lastClr="000000"/>
              </a:solidFill>
            </a:rPr>
            <a:t>- el tamaño del terreno y ubicaciones deben permanecer inflexibles sujeto a demanda industrial</a:t>
          </a:r>
        </a:p>
        <a:p>
          <a:pPr algn="l"/>
          <a:r>
            <a:rPr lang="es-PE" sz="700">
              <a:solidFill>
                <a:sysClr val="windowText" lastClr="000000"/>
              </a:solidFill>
            </a:rPr>
            <a:t>-mapas conceptuales en base a información del equipo de proyecto</a:t>
          </a:r>
          <a:r>
            <a:rPr lang="es-PE" sz="700" baseline="0">
              <a:solidFill>
                <a:sysClr val="windowText" lastClr="000000"/>
              </a:solidFill>
            </a:rPr>
            <a:t> en el momento de su elaboración y discusiones con la administración del parque PIMSA</a:t>
          </a:r>
          <a:endParaRPr lang="es-PE" sz="700">
            <a:solidFill>
              <a:sysClr val="windowText" lastClr="000000"/>
            </a:solidFill>
          </a:endParaRPr>
        </a:p>
      </xdr:txBody>
    </xdr:sp>
    <xdr:clientData/>
  </xdr:twoCellAnchor>
  <xdr:twoCellAnchor>
    <xdr:from>
      <xdr:col>38</xdr:col>
      <xdr:colOff>287216</xdr:colOff>
      <xdr:row>92</xdr:row>
      <xdr:rowOff>36635</xdr:rowOff>
    </xdr:from>
    <xdr:to>
      <xdr:col>40</xdr:col>
      <xdr:colOff>51290</xdr:colOff>
      <xdr:row>93</xdr:row>
      <xdr:rowOff>43962</xdr:rowOff>
    </xdr:to>
    <xdr:sp macro="" textlink="">
      <xdr:nvSpPr>
        <xdr:cNvPr id="128" name="Rectángulo 127">
          <a:extLst>
            <a:ext uri="{FF2B5EF4-FFF2-40B4-BE49-F238E27FC236}">
              <a16:creationId xmlns:a16="http://schemas.microsoft.com/office/drawing/2014/main" id="{A7AF3574-656B-4561-8604-A14C2DC50298}"/>
            </a:ext>
          </a:extLst>
        </xdr:cNvPr>
        <xdr:cNvSpPr/>
      </xdr:nvSpPr>
      <xdr:spPr>
        <a:xfrm>
          <a:off x="14186389" y="17950962"/>
          <a:ext cx="511420" cy="197827"/>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baseline="0">
              <a:solidFill>
                <a:sysClr val="windowText" lastClr="000000"/>
              </a:solidFill>
            </a:rPr>
            <a:t>empresas de alta tecnología)</a:t>
          </a:r>
          <a:endParaRPr lang="es-PE" sz="500">
            <a:solidFill>
              <a:sysClr val="windowText" lastClr="000000"/>
            </a:solidFill>
          </a:endParaRPr>
        </a:p>
      </xdr:txBody>
    </xdr:sp>
    <xdr:clientData/>
  </xdr:twoCellAnchor>
  <xdr:twoCellAnchor>
    <xdr:from>
      <xdr:col>40</xdr:col>
      <xdr:colOff>212481</xdr:colOff>
      <xdr:row>92</xdr:row>
      <xdr:rowOff>27841</xdr:rowOff>
    </xdr:from>
    <xdr:to>
      <xdr:col>42</xdr:col>
      <xdr:colOff>14655</xdr:colOff>
      <xdr:row>93</xdr:row>
      <xdr:rowOff>146538</xdr:rowOff>
    </xdr:to>
    <xdr:sp macro="" textlink="">
      <xdr:nvSpPr>
        <xdr:cNvPr id="129" name="Rectángulo 128">
          <a:extLst>
            <a:ext uri="{FF2B5EF4-FFF2-40B4-BE49-F238E27FC236}">
              <a16:creationId xmlns:a16="http://schemas.microsoft.com/office/drawing/2014/main" id="{1A5F07D2-04A7-4B97-90B1-A253AA0DD79D}"/>
            </a:ext>
          </a:extLst>
        </xdr:cNvPr>
        <xdr:cNvSpPr/>
      </xdr:nvSpPr>
      <xdr:spPr>
        <a:xfrm>
          <a:off x="14859000" y="17942168"/>
          <a:ext cx="549520" cy="309197"/>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baseline="0">
              <a:solidFill>
                <a:sysClr val="windowText" lastClr="000000"/>
              </a:solidFill>
            </a:rPr>
            <a:t>instalación de procesamiento de frutas de gran escala</a:t>
          </a:r>
          <a:endParaRPr lang="es-PE" sz="500">
            <a:solidFill>
              <a:sysClr val="windowText" lastClr="000000"/>
            </a:solidFill>
          </a:endParaRPr>
        </a:p>
      </xdr:txBody>
    </xdr:sp>
    <xdr:clientData/>
  </xdr:twoCellAnchor>
  <xdr:twoCellAnchor>
    <xdr:from>
      <xdr:col>42</xdr:col>
      <xdr:colOff>211016</xdr:colOff>
      <xdr:row>92</xdr:row>
      <xdr:rowOff>26375</xdr:rowOff>
    </xdr:from>
    <xdr:to>
      <xdr:col>44</xdr:col>
      <xdr:colOff>13189</xdr:colOff>
      <xdr:row>93</xdr:row>
      <xdr:rowOff>145072</xdr:rowOff>
    </xdr:to>
    <xdr:sp macro="" textlink="">
      <xdr:nvSpPr>
        <xdr:cNvPr id="130" name="Rectángulo 129">
          <a:extLst>
            <a:ext uri="{FF2B5EF4-FFF2-40B4-BE49-F238E27FC236}">
              <a16:creationId xmlns:a16="http://schemas.microsoft.com/office/drawing/2014/main" id="{18533B72-78B7-46E0-8801-C4509FC4A977}"/>
            </a:ext>
          </a:extLst>
        </xdr:cNvPr>
        <xdr:cNvSpPr/>
      </xdr:nvSpPr>
      <xdr:spPr>
        <a:xfrm>
          <a:off x="15604881" y="17940702"/>
          <a:ext cx="549520" cy="309197"/>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baseline="0">
              <a:solidFill>
                <a:sysClr val="windowText" lastClr="000000"/>
              </a:solidFill>
            </a:rPr>
            <a:t>instalación de procesamiento de carne de gran escala</a:t>
          </a:r>
          <a:endParaRPr lang="es-PE" sz="500">
            <a:solidFill>
              <a:sysClr val="windowText" lastClr="000000"/>
            </a:solidFill>
          </a:endParaRPr>
        </a:p>
      </xdr:txBody>
    </xdr:sp>
    <xdr:clientData/>
  </xdr:twoCellAnchor>
  <xdr:twoCellAnchor>
    <xdr:from>
      <xdr:col>44</xdr:col>
      <xdr:colOff>165589</xdr:colOff>
      <xdr:row>92</xdr:row>
      <xdr:rowOff>90853</xdr:rowOff>
    </xdr:from>
    <xdr:to>
      <xdr:col>47</xdr:col>
      <xdr:colOff>14654</xdr:colOff>
      <xdr:row>93</xdr:row>
      <xdr:rowOff>146539</xdr:rowOff>
    </xdr:to>
    <xdr:sp macro="" textlink="">
      <xdr:nvSpPr>
        <xdr:cNvPr id="131" name="Rectángulo 130">
          <a:extLst>
            <a:ext uri="{FF2B5EF4-FFF2-40B4-BE49-F238E27FC236}">
              <a16:creationId xmlns:a16="http://schemas.microsoft.com/office/drawing/2014/main" id="{B4F7B8E8-229C-4EF0-9C49-4527A37212C1}"/>
            </a:ext>
          </a:extLst>
        </xdr:cNvPr>
        <xdr:cNvSpPr/>
      </xdr:nvSpPr>
      <xdr:spPr>
        <a:xfrm>
          <a:off x="16306801" y="18005180"/>
          <a:ext cx="970084" cy="246186"/>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baseline="0">
              <a:solidFill>
                <a:sysClr val="windowText" lastClr="000000"/>
              </a:solidFill>
            </a:rPr>
            <a:t>empresa de desechos que recolecta, almacena y transporta desechos de empresas PIMSA</a:t>
          </a:r>
          <a:endParaRPr lang="es-PE" sz="500">
            <a:solidFill>
              <a:sysClr val="windowText" lastClr="000000"/>
            </a:solidFill>
          </a:endParaRPr>
        </a:p>
      </xdr:txBody>
    </xdr:sp>
    <xdr:clientData/>
  </xdr:twoCellAnchor>
  <xdr:twoCellAnchor>
    <xdr:from>
      <xdr:col>48</xdr:col>
      <xdr:colOff>41032</xdr:colOff>
      <xdr:row>91</xdr:row>
      <xdr:rowOff>32238</xdr:rowOff>
    </xdr:from>
    <xdr:to>
      <xdr:col>53</xdr:col>
      <xdr:colOff>205154</xdr:colOff>
      <xdr:row>93</xdr:row>
      <xdr:rowOff>87923</xdr:rowOff>
    </xdr:to>
    <xdr:sp macro="" textlink="">
      <xdr:nvSpPr>
        <xdr:cNvPr id="132" name="Rectángulo 131">
          <a:extLst>
            <a:ext uri="{FF2B5EF4-FFF2-40B4-BE49-F238E27FC236}">
              <a16:creationId xmlns:a16="http://schemas.microsoft.com/office/drawing/2014/main" id="{78B1C87D-72D6-4FC4-AABB-3DC7040A5D15}"/>
            </a:ext>
          </a:extLst>
        </xdr:cNvPr>
        <xdr:cNvSpPr/>
      </xdr:nvSpPr>
      <xdr:spPr>
        <a:xfrm>
          <a:off x="17676936" y="17756065"/>
          <a:ext cx="2032487" cy="43668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instalaciones</a:t>
          </a:r>
          <a:r>
            <a:rPr lang="es-PE" sz="500" baseline="0">
              <a:solidFill>
                <a:sysClr val="windowText" lastClr="000000"/>
              </a:solidFill>
            </a:rPr>
            <a:t> expandidas para soporte portuario y de embarcadero</a:t>
          </a:r>
        </a:p>
        <a:p>
          <a:pPr algn="l"/>
          <a:r>
            <a:rPr lang="es-PE" sz="500" baseline="0">
              <a:solidFill>
                <a:sysClr val="windowText" lastClr="000000"/>
              </a:solidFill>
            </a:rPr>
            <a:t>- instalaciones de muelle seco para embarcaciones</a:t>
          </a:r>
        </a:p>
        <a:p>
          <a:pPr algn="l"/>
          <a:r>
            <a:rPr lang="es-PE" sz="500" baseline="0">
              <a:solidFill>
                <a:sysClr val="windowText" lastClr="000000"/>
              </a:solidFill>
            </a:rPr>
            <a:t>- instalaciones para fabricación/ensamble  costa afuera</a:t>
          </a:r>
        </a:p>
        <a:p>
          <a:pPr algn="l"/>
          <a:r>
            <a:rPr lang="es-PE" sz="500" baseline="0">
              <a:solidFill>
                <a:sysClr val="windowText" lastClr="000000"/>
              </a:solidFill>
            </a:rPr>
            <a:t>- instalaciones de apoyo comercial general y en contenedores</a:t>
          </a:r>
        </a:p>
        <a:p>
          <a:pPr algn="l"/>
          <a:r>
            <a:rPr lang="es-PE" sz="500" baseline="0">
              <a:solidFill>
                <a:sysClr val="windowText" lastClr="000000"/>
              </a:solidFill>
            </a:rPr>
            <a:t>- instalaciones de carga por carretera </a:t>
          </a:r>
          <a:endParaRPr lang="es-PE" sz="500">
            <a:solidFill>
              <a:sysClr val="windowText" lastClr="000000"/>
            </a:solidFill>
          </a:endParaRPr>
        </a:p>
      </xdr:txBody>
    </xdr:sp>
    <xdr:clientData/>
  </xdr:twoCellAnchor>
  <xdr:twoCellAnchor>
    <xdr:from>
      <xdr:col>45</xdr:col>
      <xdr:colOff>83528</xdr:colOff>
      <xdr:row>95</xdr:row>
      <xdr:rowOff>43961</xdr:rowOff>
    </xdr:from>
    <xdr:to>
      <xdr:col>47</xdr:col>
      <xdr:colOff>168519</xdr:colOff>
      <xdr:row>96</xdr:row>
      <xdr:rowOff>51290</xdr:rowOff>
    </xdr:to>
    <xdr:sp macro="" textlink="">
      <xdr:nvSpPr>
        <xdr:cNvPr id="133" name="Rectángulo 132">
          <a:extLst>
            <a:ext uri="{FF2B5EF4-FFF2-40B4-BE49-F238E27FC236}">
              <a16:creationId xmlns:a16="http://schemas.microsoft.com/office/drawing/2014/main" id="{7AC7BF85-5D87-452E-9870-F1EDB4861EF6}"/>
            </a:ext>
          </a:extLst>
        </xdr:cNvPr>
        <xdr:cNvSpPr/>
      </xdr:nvSpPr>
      <xdr:spPr>
        <a:xfrm>
          <a:off x="16598413" y="18544442"/>
          <a:ext cx="832337" cy="190502"/>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instalación para productos de acero a gran escala</a:t>
          </a:r>
        </a:p>
      </xdr:txBody>
    </xdr:sp>
    <xdr:clientData/>
  </xdr:twoCellAnchor>
  <xdr:twoCellAnchor>
    <xdr:from>
      <xdr:col>46</xdr:col>
      <xdr:colOff>213949</xdr:colOff>
      <xdr:row>96</xdr:row>
      <xdr:rowOff>101110</xdr:rowOff>
    </xdr:from>
    <xdr:to>
      <xdr:col>49</xdr:col>
      <xdr:colOff>197828</xdr:colOff>
      <xdr:row>97</xdr:row>
      <xdr:rowOff>109904</xdr:rowOff>
    </xdr:to>
    <xdr:sp macro="" textlink="">
      <xdr:nvSpPr>
        <xdr:cNvPr id="134" name="Rectángulo 133">
          <a:extLst>
            <a:ext uri="{FF2B5EF4-FFF2-40B4-BE49-F238E27FC236}">
              <a16:creationId xmlns:a16="http://schemas.microsoft.com/office/drawing/2014/main" id="{11ED2A72-C4A0-4338-B7E2-9FF030F973A3}"/>
            </a:ext>
          </a:extLst>
        </xdr:cNvPr>
        <xdr:cNvSpPr/>
      </xdr:nvSpPr>
      <xdr:spPr>
        <a:xfrm>
          <a:off x="17102507" y="18784764"/>
          <a:ext cx="1104898" cy="191967"/>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instalación para construcción</a:t>
          </a:r>
          <a:r>
            <a:rPr lang="es-PE" sz="500" baseline="0">
              <a:solidFill>
                <a:sysClr val="windowText" lastClr="000000"/>
              </a:solidFill>
            </a:rPr>
            <a:t> a gran escala (ej. estructuras metálicas, maquinaria)</a:t>
          </a:r>
          <a:endParaRPr lang="es-PE" sz="500">
            <a:solidFill>
              <a:sysClr val="windowText" lastClr="000000"/>
            </a:solidFill>
          </a:endParaRPr>
        </a:p>
      </xdr:txBody>
    </xdr:sp>
    <xdr:clientData/>
  </xdr:twoCellAnchor>
  <xdr:twoCellAnchor>
    <xdr:from>
      <xdr:col>50</xdr:col>
      <xdr:colOff>307733</xdr:colOff>
      <xdr:row>101</xdr:row>
      <xdr:rowOff>128952</xdr:rowOff>
    </xdr:from>
    <xdr:to>
      <xdr:col>53</xdr:col>
      <xdr:colOff>21981</xdr:colOff>
      <xdr:row>103</xdr:row>
      <xdr:rowOff>7327</xdr:rowOff>
    </xdr:to>
    <xdr:sp macro="" textlink="">
      <xdr:nvSpPr>
        <xdr:cNvPr id="135" name="Rectángulo 134">
          <a:extLst>
            <a:ext uri="{FF2B5EF4-FFF2-40B4-BE49-F238E27FC236}">
              <a16:creationId xmlns:a16="http://schemas.microsoft.com/office/drawing/2014/main" id="{5DF6E547-3B1F-4D76-8219-AF5D235F491C}"/>
            </a:ext>
          </a:extLst>
        </xdr:cNvPr>
        <xdr:cNvSpPr/>
      </xdr:nvSpPr>
      <xdr:spPr>
        <a:xfrm>
          <a:off x="18690983" y="19765106"/>
          <a:ext cx="835267" cy="25937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instalaciones expandidas</a:t>
          </a:r>
          <a:r>
            <a:rPr lang="es-PE" sz="500" baseline="0">
              <a:solidFill>
                <a:sysClr val="windowText" lastClr="000000"/>
              </a:solidFill>
            </a:rPr>
            <a:t> para apoyo portuario y de embarcadero</a:t>
          </a:r>
        </a:p>
        <a:p>
          <a:pPr algn="l"/>
          <a:r>
            <a:rPr lang="es-PE" sz="500" baseline="0">
              <a:solidFill>
                <a:sysClr val="windowText" lastClr="000000"/>
              </a:solidFill>
            </a:rPr>
            <a:t>- ver detalles a continuación</a:t>
          </a:r>
          <a:endParaRPr lang="es-PE" sz="500">
            <a:solidFill>
              <a:sysClr val="windowText" lastClr="000000"/>
            </a:solidFill>
          </a:endParaRPr>
        </a:p>
      </xdr:txBody>
    </xdr:sp>
    <xdr:clientData/>
  </xdr:twoCellAnchor>
  <xdr:twoCellAnchor>
    <xdr:from>
      <xdr:col>46</xdr:col>
      <xdr:colOff>93788</xdr:colOff>
      <xdr:row>99</xdr:row>
      <xdr:rowOff>54218</xdr:rowOff>
    </xdr:from>
    <xdr:to>
      <xdr:col>49</xdr:col>
      <xdr:colOff>234463</xdr:colOff>
      <xdr:row>100</xdr:row>
      <xdr:rowOff>95251</xdr:rowOff>
    </xdr:to>
    <xdr:sp macro="" textlink="">
      <xdr:nvSpPr>
        <xdr:cNvPr id="136" name="Rectángulo 135">
          <a:extLst>
            <a:ext uri="{FF2B5EF4-FFF2-40B4-BE49-F238E27FC236}">
              <a16:creationId xmlns:a16="http://schemas.microsoft.com/office/drawing/2014/main" id="{53975960-5367-423C-AAA7-8EB89D957397}"/>
            </a:ext>
          </a:extLst>
        </xdr:cNvPr>
        <xdr:cNvSpPr/>
      </xdr:nvSpPr>
      <xdr:spPr>
        <a:xfrm>
          <a:off x="16982346" y="19316699"/>
          <a:ext cx="1261694" cy="224206"/>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productor a gran escala de productos minerales no metálicos (ej. refractario, arcilla, cerámica, piedra) </a:t>
          </a:r>
        </a:p>
      </xdr:txBody>
    </xdr:sp>
    <xdr:clientData/>
  </xdr:twoCellAnchor>
  <xdr:twoCellAnchor>
    <xdr:from>
      <xdr:col>46</xdr:col>
      <xdr:colOff>231535</xdr:colOff>
      <xdr:row>101</xdr:row>
      <xdr:rowOff>16118</xdr:rowOff>
    </xdr:from>
    <xdr:to>
      <xdr:col>48</xdr:col>
      <xdr:colOff>344366</xdr:colOff>
      <xdr:row>101</xdr:row>
      <xdr:rowOff>61837</xdr:rowOff>
    </xdr:to>
    <xdr:sp macro="" textlink="">
      <xdr:nvSpPr>
        <xdr:cNvPr id="137" name="Rectángulo 136">
          <a:extLst>
            <a:ext uri="{FF2B5EF4-FFF2-40B4-BE49-F238E27FC236}">
              <a16:creationId xmlns:a16="http://schemas.microsoft.com/office/drawing/2014/main" id="{E58E5783-8A53-47A9-9138-7C55CA4A3C96}"/>
            </a:ext>
          </a:extLst>
        </xdr:cNvPr>
        <xdr:cNvSpPr/>
      </xdr:nvSpPr>
      <xdr:spPr>
        <a:xfrm>
          <a:off x="17120093" y="19652272"/>
          <a:ext cx="860177" cy="45719"/>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y productor</a:t>
          </a:r>
          <a:r>
            <a:rPr lang="es-PE" sz="500" baseline="0">
              <a:solidFill>
                <a:sysClr val="windowText" lastClr="000000"/>
              </a:solidFill>
            </a:rPr>
            <a:t> de yuca y almidón</a:t>
          </a:r>
          <a:endParaRPr lang="es-PE" sz="500">
            <a:solidFill>
              <a:sysClr val="windowText" lastClr="000000"/>
            </a:solidFill>
          </a:endParaRPr>
        </a:p>
      </xdr:txBody>
    </xdr:sp>
    <xdr:clientData/>
  </xdr:twoCellAnchor>
  <xdr:twoCellAnchor>
    <xdr:from>
      <xdr:col>46</xdr:col>
      <xdr:colOff>105513</xdr:colOff>
      <xdr:row>102</xdr:row>
      <xdr:rowOff>43960</xdr:rowOff>
    </xdr:from>
    <xdr:to>
      <xdr:col>49</xdr:col>
      <xdr:colOff>271096</xdr:colOff>
      <xdr:row>103</xdr:row>
      <xdr:rowOff>36634</xdr:rowOff>
    </xdr:to>
    <xdr:sp macro="" textlink="">
      <xdr:nvSpPr>
        <xdr:cNvPr id="138" name="Rectángulo 137">
          <a:extLst>
            <a:ext uri="{FF2B5EF4-FFF2-40B4-BE49-F238E27FC236}">
              <a16:creationId xmlns:a16="http://schemas.microsoft.com/office/drawing/2014/main" id="{B755B3E6-174B-4420-8244-40B30770F060}"/>
            </a:ext>
          </a:extLst>
        </xdr:cNvPr>
        <xdr:cNvSpPr/>
      </xdr:nvSpPr>
      <xdr:spPr>
        <a:xfrm>
          <a:off x="16994071" y="19877941"/>
          <a:ext cx="1286602" cy="175847"/>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instalación</a:t>
          </a:r>
          <a:r>
            <a:rPr lang="es-PE" sz="500" baseline="0">
              <a:solidFill>
                <a:sysClr val="windowText" lastClr="000000"/>
              </a:solidFill>
            </a:rPr>
            <a:t> de procesamiento con base orgánica (ej. biocombustibles, biogás, biodiesel, algas)</a:t>
          </a:r>
          <a:endParaRPr lang="es-PE" sz="500">
            <a:solidFill>
              <a:sysClr val="windowText" lastClr="000000"/>
            </a:solidFill>
          </a:endParaRPr>
        </a:p>
      </xdr:txBody>
    </xdr:sp>
    <xdr:clientData/>
  </xdr:twoCellAnchor>
  <xdr:twoCellAnchor>
    <xdr:from>
      <xdr:col>46</xdr:col>
      <xdr:colOff>199298</xdr:colOff>
      <xdr:row>103</xdr:row>
      <xdr:rowOff>115764</xdr:rowOff>
    </xdr:from>
    <xdr:to>
      <xdr:col>49</xdr:col>
      <xdr:colOff>36635</xdr:colOff>
      <xdr:row>103</xdr:row>
      <xdr:rowOff>168519</xdr:rowOff>
    </xdr:to>
    <xdr:sp macro="" textlink="">
      <xdr:nvSpPr>
        <xdr:cNvPr id="140" name="Rectángulo 139">
          <a:extLst>
            <a:ext uri="{FF2B5EF4-FFF2-40B4-BE49-F238E27FC236}">
              <a16:creationId xmlns:a16="http://schemas.microsoft.com/office/drawing/2014/main" id="{06A5FDF2-0B0D-4806-95B7-B7A5BBC88D31}"/>
            </a:ext>
          </a:extLst>
        </xdr:cNvPr>
        <xdr:cNvSpPr/>
      </xdr:nvSpPr>
      <xdr:spPr>
        <a:xfrm>
          <a:off x="17087856" y="20132918"/>
          <a:ext cx="958356" cy="5275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instalación</a:t>
          </a:r>
          <a:r>
            <a:rPr lang="es-PE" sz="500" baseline="0">
              <a:solidFill>
                <a:sysClr val="windowText" lastClr="000000"/>
              </a:solidFill>
            </a:rPr>
            <a:t> para mezcla fertilizante</a:t>
          </a:r>
          <a:endParaRPr lang="es-PE" sz="500">
            <a:solidFill>
              <a:sysClr val="windowText" lastClr="000000"/>
            </a:solidFill>
          </a:endParaRPr>
        </a:p>
      </xdr:txBody>
    </xdr:sp>
    <xdr:clientData/>
  </xdr:twoCellAnchor>
  <xdr:twoCellAnchor>
    <xdr:from>
      <xdr:col>46</xdr:col>
      <xdr:colOff>249121</xdr:colOff>
      <xdr:row>104</xdr:row>
      <xdr:rowOff>172914</xdr:rowOff>
    </xdr:from>
    <xdr:to>
      <xdr:col>49</xdr:col>
      <xdr:colOff>86458</xdr:colOff>
      <xdr:row>105</xdr:row>
      <xdr:rowOff>42496</xdr:rowOff>
    </xdr:to>
    <xdr:sp macro="" textlink="">
      <xdr:nvSpPr>
        <xdr:cNvPr id="141" name="Rectángulo 140">
          <a:extLst>
            <a:ext uri="{FF2B5EF4-FFF2-40B4-BE49-F238E27FC236}">
              <a16:creationId xmlns:a16="http://schemas.microsoft.com/office/drawing/2014/main" id="{5345001D-3B97-484B-B200-BDC554750791}"/>
            </a:ext>
          </a:extLst>
        </xdr:cNvPr>
        <xdr:cNvSpPr/>
      </xdr:nvSpPr>
      <xdr:spPr>
        <a:xfrm>
          <a:off x="17137679" y="20387895"/>
          <a:ext cx="958356" cy="5275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productor de fertilizantes de urea</a:t>
          </a:r>
        </a:p>
      </xdr:txBody>
    </xdr:sp>
    <xdr:clientData/>
  </xdr:twoCellAnchor>
  <xdr:twoCellAnchor>
    <xdr:from>
      <xdr:col>45</xdr:col>
      <xdr:colOff>291617</xdr:colOff>
      <xdr:row>106</xdr:row>
      <xdr:rowOff>17584</xdr:rowOff>
    </xdr:from>
    <xdr:to>
      <xdr:col>47</xdr:col>
      <xdr:colOff>205155</xdr:colOff>
      <xdr:row>108</xdr:row>
      <xdr:rowOff>7327</xdr:rowOff>
    </xdr:to>
    <xdr:sp macro="" textlink="">
      <xdr:nvSpPr>
        <xdr:cNvPr id="142" name="Rectángulo 141">
          <a:extLst>
            <a:ext uri="{FF2B5EF4-FFF2-40B4-BE49-F238E27FC236}">
              <a16:creationId xmlns:a16="http://schemas.microsoft.com/office/drawing/2014/main" id="{BC43C8F1-036B-46E0-9F4F-1C983618CBB5}"/>
            </a:ext>
          </a:extLst>
        </xdr:cNvPr>
        <xdr:cNvSpPr/>
      </xdr:nvSpPr>
      <xdr:spPr>
        <a:xfrm>
          <a:off x="16806502" y="20606238"/>
          <a:ext cx="660884" cy="385397"/>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instalación</a:t>
          </a:r>
          <a:r>
            <a:rPr lang="es-PE" sz="500" baseline="0">
              <a:solidFill>
                <a:sysClr val="windowText" lastClr="000000"/>
              </a:solidFill>
            </a:rPr>
            <a:t> de producción química</a:t>
          </a:r>
        </a:p>
        <a:p>
          <a:pPr algn="l"/>
          <a:r>
            <a:rPr lang="es-PE" sz="500" baseline="0">
              <a:solidFill>
                <a:sysClr val="windowText" lastClr="000000"/>
              </a:solidFill>
            </a:rPr>
            <a:t>(ej. nitrato de amonio, amoníaco, súper fosfato)</a:t>
          </a:r>
          <a:endParaRPr lang="es-PE" sz="500">
            <a:solidFill>
              <a:sysClr val="windowText" lastClr="000000"/>
            </a:solidFill>
          </a:endParaRPr>
        </a:p>
      </xdr:txBody>
    </xdr:sp>
    <xdr:clientData/>
  </xdr:twoCellAnchor>
  <xdr:twoCellAnchor>
    <xdr:from>
      <xdr:col>47</xdr:col>
      <xdr:colOff>301869</xdr:colOff>
      <xdr:row>106</xdr:row>
      <xdr:rowOff>58615</xdr:rowOff>
    </xdr:from>
    <xdr:to>
      <xdr:col>56</xdr:col>
      <xdr:colOff>269633</xdr:colOff>
      <xdr:row>109</xdr:row>
      <xdr:rowOff>139211</xdr:rowOff>
    </xdr:to>
    <xdr:sp macro="" textlink="">
      <xdr:nvSpPr>
        <xdr:cNvPr id="143" name="Rectángulo 142">
          <a:extLst>
            <a:ext uri="{FF2B5EF4-FFF2-40B4-BE49-F238E27FC236}">
              <a16:creationId xmlns:a16="http://schemas.microsoft.com/office/drawing/2014/main" id="{50EE405E-E7F0-41DE-9A64-C6BE08236BA3}"/>
            </a:ext>
          </a:extLst>
        </xdr:cNvPr>
        <xdr:cNvSpPr/>
      </xdr:nvSpPr>
      <xdr:spPr>
        <a:xfrm>
          <a:off x="17564100" y="20647269"/>
          <a:ext cx="3330821" cy="659423"/>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baseline="0">
              <a:solidFill>
                <a:sysClr val="windowText" lastClr="000000"/>
              </a:solidFill>
            </a:rPr>
            <a:t>Deslinde</a:t>
          </a:r>
        </a:p>
        <a:p>
          <a:pPr algn="l"/>
          <a:r>
            <a:rPr lang="es-PE" sz="500" baseline="0">
              <a:solidFill>
                <a:sysClr val="windowText" lastClr="000000"/>
              </a:solidFill>
            </a:rPr>
            <a:t>- las alineaciones en los mapas son sólo indicativas y sujetas a montaje de mapeo base</a:t>
          </a:r>
        </a:p>
        <a:p>
          <a:pPr algn="l"/>
          <a:r>
            <a:rPr lang="es-PE" sz="500" baseline="0">
              <a:solidFill>
                <a:sysClr val="windowText" lastClr="000000"/>
              </a:solidFill>
            </a:rPr>
            <a:t>- conceptos sujetos a restricciones de montaje ambiental, urbanismo y de tierras </a:t>
          </a:r>
        </a:p>
        <a:p>
          <a:pPr algn="l"/>
          <a:r>
            <a:rPr lang="es-PE" sz="500" baseline="0">
              <a:solidFill>
                <a:sysClr val="windowText" lastClr="000000"/>
              </a:solidFill>
            </a:rPr>
            <a:t>- planes conceptuales sujetos a análisis de factibilidad técnico y económico detallado</a:t>
          </a:r>
        </a:p>
        <a:p>
          <a:pPr algn="l"/>
          <a:r>
            <a:rPr lang="es-PE" sz="500" baseline="0">
              <a:solidFill>
                <a:sysClr val="windowText" lastClr="000000"/>
              </a:solidFill>
            </a:rPr>
            <a:t>- el tamaño del terreno y ubicaciones deben permanecer inflexibles sujeto a demanda industrial</a:t>
          </a:r>
        </a:p>
        <a:p>
          <a:pPr algn="l"/>
          <a:r>
            <a:rPr lang="es-PE" sz="500">
              <a:solidFill>
                <a:sysClr val="windowText" lastClr="000000"/>
              </a:solidFill>
            </a:rPr>
            <a:t>-mapas conceptuales en base a información del equipo de proyecto</a:t>
          </a:r>
          <a:r>
            <a:rPr lang="es-PE" sz="500" baseline="0">
              <a:solidFill>
                <a:sysClr val="windowText" lastClr="000000"/>
              </a:solidFill>
            </a:rPr>
            <a:t> en el momento de su elaboración y discusiones con la administración del parque PIMSA</a:t>
          </a:r>
          <a:endParaRPr lang="es-PE" sz="500">
            <a:solidFill>
              <a:sysClr val="windowText" lastClr="000000"/>
            </a:solidFill>
          </a:endParaRPr>
        </a:p>
      </xdr:txBody>
    </xdr:sp>
    <xdr:clientData/>
  </xdr:twoCellAnchor>
  <xdr:twoCellAnchor>
    <xdr:from>
      <xdr:col>48</xdr:col>
      <xdr:colOff>14654</xdr:colOff>
      <xdr:row>142</xdr:row>
      <xdr:rowOff>27843</xdr:rowOff>
    </xdr:from>
    <xdr:to>
      <xdr:col>53</xdr:col>
      <xdr:colOff>190501</xdr:colOff>
      <xdr:row>147</xdr:row>
      <xdr:rowOff>36634</xdr:rowOff>
    </xdr:to>
    <xdr:sp macro="" textlink="">
      <xdr:nvSpPr>
        <xdr:cNvPr id="144" name="Rectángulo 143">
          <a:extLst>
            <a:ext uri="{FF2B5EF4-FFF2-40B4-BE49-F238E27FC236}">
              <a16:creationId xmlns:a16="http://schemas.microsoft.com/office/drawing/2014/main" id="{51EA436F-2677-43F0-971D-57D0EC146F7A}"/>
            </a:ext>
          </a:extLst>
        </xdr:cNvPr>
        <xdr:cNvSpPr/>
      </xdr:nvSpPr>
      <xdr:spPr>
        <a:xfrm>
          <a:off x="17650558" y="27496478"/>
          <a:ext cx="2044212" cy="953964"/>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baseline="0">
              <a:solidFill>
                <a:sysClr val="windowText" lastClr="000000"/>
              </a:solidFill>
            </a:rPr>
            <a:t>Deslinde</a:t>
          </a:r>
        </a:p>
        <a:p>
          <a:pPr algn="l"/>
          <a:r>
            <a:rPr lang="es-PE" sz="500" baseline="0">
              <a:solidFill>
                <a:sysClr val="windowText" lastClr="000000"/>
              </a:solidFill>
            </a:rPr>
            <a:t>- las alineaciones en los mapas son sólo indicativas y sujetas a montaje de mapeo base</a:t>
          </a:r>
        </a:p>
        <a:p>
          <a:pPr algn="l"/>
          <a:r>
            <a:rPr lang="es-PE" sz="500" baseline="0">
              <a:solidFill>
                <a:sysClr val="windowText" lastClr="000000"/>
              </a:solidFill>
            </a:rPr>
            <a:t>- conceptos sujetos a restricciones de montaje ambiental, urbanismo y de tierras </a:t>
          </a:r>
        </a:p>
        <a:p>
          <a:pPr algn="l"/>
          <a:r>
            <a:rPr lang="es-PE" sz="500" baseline="0">
              <a:solidFill>
                <a:sysClr val="windowText" lastClr="000000"/>
              </a:solidFill>
            </a:rPr>
            <a:t>- planes conceptuales sujetos a análisis de factibilidad técnico y económico detallado</a:t>
          </a:r>
        </a:p>
        <a:p>
          <a:pPr algn="l"/>
          <a:r>
            <a:rPr lang="es-PE" sz="500" baseline="0">
              <a:solidFill>
                <a:sysClr val="windowText" lastClr="000000"/>
              </a:solidFill>
            </a:rPr>
            <a:t>- el tamaño del terreno y ubicaciones deben permanecer inflexibles sujeto a demanda industrial</a:t>
          </a:r>
        </a:p>
        <a:p>
          <a:pPr algn="l"/>
          <a:r>
            <a:rPr lang="es-PE" sz="500">
              <a:solidFill>
                <a:sysClr val="windowText" lastClr="000000"/>
              </a:solidFill>
            </a:rPr>
            <a:t>-mapas conceptuales en base a información del equipo de proyecto</a:t>
          </a:r>
          <a:r>
            <a:rPr lang="es-PE" sz="500" baseline="0">
              <a:solidFill>
                <a:sysClr val="windowText" lastClr="000000"/>
              </a:solidFill>
            </a:rPr>
            <a:t> en el momento de su elaboración y discusiones con la administración del parque PIMSA</a:t>
          </a:r>
          <a:endParaRPr lang="es-PE" sz="500">
            <a:solidFill>
              <a:sysClr val="windowText" lastClr="000000"/>
            </a:solidFill>
          </a:endParaRPr>
        </a:p>
      </xdr:txBody>
    </xdr:sp>
    <xdr:clientData/>
  </xdr:twoCellAnchor>
  <xdr:twoCellAnchor>
    <xdr:from>
      <xdr:col>42</xdr:col>
      <xdr:colOff>1467</xdr:colOff>
      <xdr:row>98</xdr:row>
      <xdr:rowOff>87922</xdr:rowOff>
    </xdr:from>
    <xdr:to>
      <xdr:col>42</xdr:col>
      <xdr:colOff>315058</xdr:colOff>
      <xdr:row>98</xdr:row>
      <xdr:rowOff>189035</xdr:rowOff>
    </xdr:to>
    <xdr:sp macro="" textlink="">
      <xdr:nvSpPr>
        <xdr:cNvPr id="147" name="Rectángulo 146">
          <a:extLst>
            <a:ext uri="{FF2B5EF4-FFF2-40B4-BE49-F238E27FC236}">
              <a16:creationId xmlns:a16="http://schemas.microsoft.com/office/drawing/2014/main" id="{5DBA99FE-BBD6-49E8-9E17-DEB3C7474A79}"/>
            </a:ext>
          </a:extLst>
        </xdr:cNvPr>
        <xdr:cNvSpPr/>
      </xdr:nvSpPr>
      <xdr:spPr>
        <a:xfrm>
          <a:off x="15395332" y="19152576"/>
          <a:ext cx="313591" cy="101113"/>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cervecería</a:t>
          </a:r>
        </a:p>
      </xdr:txBody>
    </xdr:sp>
    <xdr:clientData/>
  </xdr:twoCellAnchor>
  <xdr:twoCellAnchor>
    <xdr:from>
      <xdr:col>38</xdr:col>
      <xdr:colOff>234464</xdr:colOff>
      <xdr:row>99</xdr:row>
      <xdr:rowOff>109904</xdr:rowOff>
    </xdr:from>
    <xdr:to>
      <xdr:col>40</xdr:col>
      <xdr:colOff>351694</xdr:colOff>
      <xdr:row>101</xdr:row>
      <xdr:rowOff>80596</xdr:rowOff>
    </xdr:to>
    <xdr:sp macro="" textlink="">
      <xdr:nvSpPr>
        <xdr:cNvPr id="148" name="Rectángulo 147">
          <a:extLst>
            <a:ext uri="{FF2B5EF4-FFF2-40B4-BE49-F238E27FC236}">
              <a16:creationId xmlns:a16="http://schemas.microsoft.com/office/drawing/2014/main" id="{80606D13-1576-40B8-AE74-0444A66909C1}"/>
            </a:ext>
          </a:extLst>
        </xdr:cNvPr>
        <xdr:cNvSpPr/>
      </xdr:nvSpPr>
      <xdr:spPr>
        <a:xfrm>
          <a:off x="14133637" y="19372385"/>
          <a:ext cx="864576" cy="34436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investigación, desarrollo y centros de innovación (ej. colaboración industria-universidad, industria</a:t>
          </a:r>
          <a:r>
            <a:rPr lang="es-PE" sz="500" baseline="0">
              <a:solidFill>
                <a:sysClr val="windowText" lastClr="000000"/>
              </a:solidFill>
            </a:rPr>
            <a:t> 4.0)</a:t>
          </a:r>
          <a:endParaRPr lang="es-PE" sz="500">
            <a:solidFill>
              <a:sysClr val="windowText" lastClr="000000"/>
            </a:solidFill>
          </a:endParaRPr>
        </a:p>
      </xdr:txBody>
    </xdr:sp>
    <xdr:clientData/>
  </xdr:twoCellAnchor>
  <xdr:twoCellAnchor>
    <xdr:from>
      <xdr:col>39</xdr:col>
      <xdr:colOff>20518</xdr:colOff>
      <xdr:row>104</xdr:row>
      <xdr:rowOff>57151</xdr:rowOff>
    </xdr:from>
    <xdr:to>
      <xdr:col>41</xdr:col>
      <xdr:colOff>7328</xdr:colOff>
      <xdr:row>105</xdr:row>
      <xdr:rowOff>102578</xdr:rowOff>
    </xdr:to>
    <xdr:sp macro="" textlink="">
      <xdr:nvSpPr>
        <xdr:cNvPr id="149" name="Rectángulo 148">
          <a:extLst>
            <a:ext uri="{FF2B5EF4-FFF2-40B4-BE49-F238E27FC236}">
              <a16:creationId xmlns:a16="http://schemas.microsoft.com/office/drawing/2014/main" id="{127BC01B-DD6E-4486-84A4-10DF065F458A}"/>
            </a:ext>
          </a:extLst>
        </xdr:cNvPr>
        <xdr:cNvSpPr/>
      </xdr:nvSpPr>
      <xdr:spPr>
        <a:xfrm>
          <a:off x="14293364" y="20272132"/>
          <a:ext cx="734156" cy="228600"/>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almacenamiento logístico y centros</a:t>
          </a:r>
          <a:r>
            <a:rPr lang="es-PE" sz="500" baseline="0">
              <a:solidFill>
                <a:sysClr val="windowText" lastClr="000000"/>
              </a:solidFill>
            </a:rPr>
            <a:t> de distribución</a:t>
          </a:r>
          <a:endParaRPr lang="es-PE" sz="500">
            <a:solidFill>
              <a:sysClr val="windowText" lastClr="000000"/>
            </a:solidFill>
          </a:endParaRPr>
        </a:p>
      </xdr:txBody>
    </xdr:sp>
    <xdr:clientData/>
  </xdr:twoCellAnchor>
  <xdr:twoCellAnchor>
    <xdr:from>
      <xdr:col>40</xdr:col>
      <xdr:colOff>202226</xdr:colOff>
      <xdr:row>107</xdr:row>
      <xdr:rowOff>99647</xdr:rowOff>
    </xdr:from>
    <xdr:to>
      <xdr:col>42</xdr:col>
      <xdr:colOff>329711</xdr:colOff>
      <xdr:row>108</xdr:row>
      <xdr:rowOff>130420</xdr:rowOff>
    </xdr:to>
    <xdr:sp macro="" textlink="">
      <xdr:nvSpPr>
        <xdr:cNvPr id="150" name="Rectángulo 149">
          <a:extLst>
            <a:ext uri="{FF2B5EF4-FFF2-40B4-BE49-F238E27FC236}">
              <a16:creationId xmlns:a16="http://schemas.microsoft.com/office/drawing/2014/main" id="{CB6E0CE1-412A-4129-9EEA-A2ECE818094E}"/>
            </a:ext>
          </a:extLst>
        </xdr:cNvPr>
        <xdr:cNvSpPr/>
      </xdr:nvSpPr>
      <xdr:spPr>
        <a:xfrm>
          <a:off x="14848745" y="20886128"/>
          <a:ext cx="874831" cy="228600"/>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instalación desecho a energía</a:t>
          </a:r>
        </a:p>
      </xdr:txBody>
    </xdr:sp>
    <xdr:clientData/>
  </xdr:twoCellAnchor>
  <xdr:twoCellAnchor>
    <xdr:from>
      <xdr:col>40</xdr:col>
      <xdr:colOff>76202</xdr:colOff>
      <xdr:row>109</xdr:row>
      <xdr:rowOff>51290</xdr:rowOff>
    </xdr:from>
    <xdr:to>
      <xdr:col>44</xdr:col>
      <xdr:colOff>249114</xdr:colOff>
      <xdr:row>110</xdr:row>
      <xdr:rowOff>146539</xdr:rowOff>
    </xdr:to>
    <xdr:sp macro="" textlink="">
      <xdr:nvSpPr>
        <xdr:cNvPr id="151" name="Rectángulo 150">
          <a:extLst>
            <a:ext uri="{FF2B5EF4-FFF2-40B4-BE49-F238E27FC236}">
              <a16:creationId xmlns:a16="http://schemas.microsoft.com/office/drawing/2014/main" id="{7E5C4EF6-F2B2-4DEC-A199-66A75E92AF0A}"/>
            </a:ext>
          </a:extLst>
        </xdr:cNvPr>
        <xdr:cNvSpPr/>
      </xdr:nvSpPr>
      <xdr:spPr>
        <a:xfrm>
          <a:off x="14722721" y="21218771"/>
          <a:ext cx="1667605" cy="278422"/>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recuperación de materiales e</a:t>
          </a:r>
          <a:r>
            <a:rPr lang="es-PE" sz="500" baseline="0">
              <a:solidFill>
                <a:sysClr val="windowText" lastClr="000000"/>
              </a:solidFill>
            </a:rPr>
            <a:t> instalación de reciclaje. Materias primas potenciales: papel, plásticos, gradas, madera, desecho de aceites y gases, subproductos industriales, otros reciclables</a:t>
          </a:r>
          <a:endParaRPr lang="es-PE" sz="500">
            <a:solidFill>
              <a:sysClr val="windowText" lastClr="000000"/>
            </a:solidFill>
          </a:endParaRPr>
        </a:p>
      </xdr:txBody>
    </xdr:sp>
    <xdr:clientData/>
  </xdr:twoCellAnchor>
  <xdr:twoCellAnchor>
    <xdr:from>
      <xdr:col>38</xdr:col>
      <xdr:colOff>294701</xdr:colOff>
      <xdr:row>124</xdr:row>
      <xdr:rowOff>175846</xdr:rowOff>
    </xdr:from>
    <xdr:to>
      <xdr:col>43</xdr:col>
      <xdr:colOff>183174</xdr:colOff>
      <xdr:row>126</xdr:row>
      <xdr:rowOff>95249</xdr:rowOff>
    </xdr:to>
    <xdr:sp macro="" textlink="">
      <xdr:nvSpPr>
        <xdr:cNvPr id="152" name="Rectángulo 151">
          <a:extLst>
            <a:ext uri="{FF2B5EF4-FFF2-40B4-BE49-F238E27FC236}">
              <a16:creationId xmlns:a16="http://schemas.microsoft.com/office/drawing/2014/main" id="{476B2267-FF82-4197-9E31-27005E3A8BC3}"/>
            </a:ext>
          </a:extLst>
        </xdr:cNvPr>
        <xdr:cNvSpPr/>
      </xdr:nvSpPr>
      <xdr:spPr>
        <a:xfrm>
          <a:off x="14193874" y="24259442"/>
          <a:ext cx="1756838" cy="300403"/>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corredores de servicio y nodos de transporte que permiten el transporte potencial de materiales de cadena de suministro entre empresas</a:t>
          </a:r>
          <a:r>
            <a:rPr lang="es-PE" sz="500" baseline="0">
              <a:solidFill>
                <a:sysClr val="windowText" lastClr="000000"/>
              </a:solidFill>
            </a:rPr>
            <a:t> en la misma cadena de suministro</a:t>
          </a:r>
          <a:r>
            <a:rPr lang="es-PE" sz="500">
              <a:solidFill>
                <a:sysClr val="windowText" lastClr="000000"/>
              </a:solidFill>
            </a:rPr>
            <a:t> </a:t>
          </a:r>
        </a:p>
      </xdr:txBody>
    </xdr:sp>
    <xdr:clientData/>
  </xdr:twoCellAnchor>
  <xdr:twoCellAnchor>
    <xdr:from>
      <xdr:col>46</xdr:col>
      <xdr:colOff>315215</xdr:colOff>
      <xdr:row>138</xdr:row>
      <xdr:rowOff>5860</xdr:rowOff>
    </xdr:from>
    <xdr:to>
      <xdr:col>52</xdr:col>
      <xdr:colOff>21981</xdr:colOff>
      <xdr:row>139</xdr:row>
      <xdr:rowOff>123090</xdr:rowOff>
    </xdr:to>
    <xdr:sp macro="" textlink="">
      <xdr:nvSpPr>
        <xdr:cNvPr id="154" name="Rectángulo 153">
          <a:extLst>
            <a:ext uri="{FF2B5EF4-FFF2-40B4-BE49-F238E27FC236}">
              <a16:creationId xmlns:a16="http://schemas.microsoft.com/office/drawing/2014/main" id="{21427251-A79D-4683-8307-4142AEA94445}"/>
            </a:ext>
          </a:extLst>
        </xdr:cNvPr>
        <xdr:cNvSpPr/>
      </xdr:nvSpPr>
      <xdr:spPr>
        <a:xfrm>
          <a:off x="17203773" y="26712495"/>
          <a:ext cx="1948804" cy="300403"/>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Permitir la ubicación conjunta de empresas de fabricación y fabricación aguas arriba y aguas abajo dentro y fuera del parque, así como empresas de logística y transporte.</a:t>
          </a:r>
        </a:p>
      </xdr:txBody>
    </xdr:sp>
    <xdr:clientData/>
  </xdr:twoCellAnchor>
  <xdr:twoCellAnchor>
    <xdr:from>
      <xdr:col>46</xdr:col>
      <xdr:colOff>38627</xdr:colOff>
      <xdr:row>154</xdr:row>
      <xdr:rowOff>27910</xdr:rowOff>
    </xdr:from>
    <xdr:to>
      <xdr:col>51</xdr:col>
      <xdr:colOff>205154</xdr:colOff>
      <xdr:row>155</xdr:row>
      <xdr:rowOff>73269</xdr:rowOff>
    </xdr:to>
    <xdr:sp macro="" textlink="">
      <xdr:nvSpPr>
        <xdr:cNvPr id="155" name="Rectángulo 154">
          <a:extLst>
            <a:ext uri="{FF2B5EF4-FFF2-40B4-BE49-F238E27FC236}">
              <a16:creationId xmlns:a16="http://schemas.microsoft.com/office/drawing/2014/main" id="{E47BD70E-FF21-47BA-B6F8-1387702BD3BC}"/>
            </a:ext>
          </a:extLst>
        </xdr:cNvPr>
        <xdr:cNvSpPr/>
      </xdr:nvSpPr>
      <xdr:spPr>
        <a:xfrm>
          <a:off x="16927185" y="29753237"/>
          <a:ext cx="2034892" cy="235859"/>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Permitir la ubicación de instalaciones centralizadas de agua/energía/servicios públicos</a:t>
          </a:r>
          <a:r>
            <a:rPr lang="es-PE" sz="500" baseline="0">
              <a:solidFill>
                <a:sysClr val="windowText" lastClr="000000"/>
              </a:solidFill>
            </a:rPr>
            <a:t> en parque industrial (ej. recinto de servicios públicos)</a:t>
          </a:r>
          <a:endParaRPr lang="es-PE" sz="500">
            <a:solidFill>
              <a:sysClr val="windowText" lastClr="000000"/>
            </a:solidFill>
          </a:endParaRPr>
        </a:p>
      </xdr:txBody>
    </xdr:sp>
    <xdr:clientData/>
  </xdr:twoCellAnchor>
  <xdr:twoCellAnchor>
    <xdr:from>
      <xdr:col>47</xdr:col>
      <xdr:colOff>73797</xdr:colOff>
      <xdr:row>163</xdr:row>
      <xdr:rowOff>180310</xdr:rowOff>
    </xdr:from>
    <xdr:to>
      <xdr:col>52</xdr:col>
      <xdr:colOff>240324</xdr:colOff>
      <xdr:row>165</xdr:row>
      <xdr:rowOff>35169</xdr:rowOff>
    </xdr:to>
    <xdr:sp macro="" textlink="">
      <xdr:nvSpPr>
        <xdr:cNvPr id="156" name="Rectángulo 155">
          <a:extLst>
            <a:ext uri="{FF2B5EF4-FFF2-40B4-BE49-F238E27FC236}">
              <a16:creationId xmlns:a16="http://schemas.microsoft.com/office/drawing/2014/main" id="{6B847262-06E2-40B3-AA59-328DFDCF1B26}"/>
            </a:ext>
          </a:extLst>
        </xdr:cNvPr>
        <xdr:cNvSpPr/>
      </xdr:nvSpPr>
      <xdr:spPr>
        <a:xfrm>
          <a:off x="17336028" y="31620137"/>
          <a:ext cx="2034892" cy="235859"/>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Permitir la ubicación conjunta de empresas intensivas</a:t>
          </a:r>
          <a:r>
            <a:rPr lang="es-PE" sz="500" baseline="0">
              <a:solidFill>
                <a:sysClr val="windowText" lastClr="000000"/>
              </a:solidFill>
            </a:rPr>
            <a:t> de agua/energía en cercana proximidad de fábrica de energía/agua</a:t>
          </a:r>
          <a:endParaRPr lang="es-PE" sz="500">
            <a:solidFill>
              <a:sysClr val="windowText" lastClr="000000"/>
            </a:solidFill>
          </a:endParaRPr>
        </a:p>
      </xdr:txBody>
    </xdr:sp>
    <xdr:clientData/>
  </xdr:twoCellAnchor>
  <xdr:twoCellAnchor>
    <xdr:from>
      <xdr:col>38</xdr:col>
      <xdr:colOff>336100</xdr:colOff>
      <xdr:row>171</xdr:row>
      <xdr:rowOff>153865</xdr:rowOff>
    </xdr:from>
    <xdr:to>
      <xdr:col>44</xdr:col>
      <xdr:colOff>234460</xdr:colOff>
      <xdr:row>173</xdr:row>
      <xdr:rowOff>109904</xdr:rowOff>
    </xdr:to>
    <xdr:sp macro="" textlink="">
      <xdr:nvSpPr>
        <xdr:cNvPr id="157" name="Rectángulo 156">
          <a:extLst>
            <a:ext uri="{FF2B5EF4-FFF2-40B4-BE49-F238E27FC236}">
              <a16:creationId xmlns:a16="http://schemas.microsoft.com/office/drawing/2014/main" id="{E4E85B38-42B2-4EA5-8B39-72D8FD202A15}"/>
            </a:ext>
          </a:extLst>
        </xdr:cNvPr>
        <xdr:cNvSpPr/>
      </xdr:nvSpPr>
      <xdr:spPr>
        <a:xfrm>
          <a:off x="14235273" y="33117692"/>
          <a:ext cx="2140399" cy="337039"/>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Los corredores de servicio en parque industrial permiten tuberías potenciales para intercambio</a:t>
          </a:r>
          <a:r>
            <a:rPr lang="es-PE" sz="500" baseline="0">
              <a:solidFill>
                <a:sysClr val="windowText" lastClr="000000"/>
              </a:solidFill>
            </a:rPr>
            <a:t> de agua/energía/ servicios públicos entre instalaciones y empresas  de agua/energía (corredores de servicio alineados con red de caminos)</a:t>
          </a:r>
          <a:endParaRPr lang="es-PE" sz="500">
            <a:solidFill>
              <a:sysClr val="windowText" lastClr="000000"/>
            </a:solidFill>
          </a:endParaRPr>
        </a:p>
      </xdr:txBody>
    </xdr:sp>
    <xdr:clientData/>
  </xdr:twoCellAnchor>
  <xdr:twoCellAnchor>
    <xdr:from>
      <xdr:col>47</xdr:col>
      <xdr:colOff>284285</xdr:colOff>
      <xdr:row>168</xdr:row>
      <xdr:rowOff>55685</xdr:rowOff>
    </xdr:from>
    <xdr:to>
      <xdr:col>53</xdr:col>
      <xdr:colOff>86459</xdr:colOff>
      <xdr:row>173</xdr:row>
      <xdr:rowOff>57149</xdr:rowOff>
    </xdr:to>
    <xdr:sp macro="" textlink="">
      <xdr:nvSpPr>
        <xdr:cNvPr id="159" name="Rectángulo 158">
          <a:extLst>
            <a:ext uri="{FF2B5EF4-FFF2-40B4-BE49-F238E27FC236}">
              <a16:creationId xmlns:a16="http://schemas.microsoft.com/office/drawing/2014/main" id="{C998FAAF-4752-4584-8CEC-8CE5CA7D3648}"/>
            </a:ext>
          </a:extLst>
        </xdr:cNvPr>
        <xdr:cNvSpPr/>
      </xdr:nvSpPr>
      <xdr:spPr>
        <a:xfrm>
          <a:off x="17546516" y="32448012"/>
          <a:ext cx="2044212" cy="953964"/>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baseline="0">
              <a:solidFill>
                <a:sysClr val="windowText" lastClr="000000"/>
              </a:solidFill>
            </a:rPr>
            <a:t>Deslinde</a:t>
          </a:r>
        </a:p>
        <a:p>
          <a:pPr algn="l"/>
          <a:r>
            <a:rPr lang="es-PE" sz="500" baseline="0">
              <a:solidFill>
                <a:sysClr val="windowText" lastClr="000000"/>
              </a:solidFill>
            </a:rPr>
            <a:t>- las alineaciones en los mapas son sólo indicativas y sujetas a montaje de mapeo base</a:t>
          </a:r>
        </a:p>
        <a:p>
          <a:pPr algn="l"/>
          <a:r>
            <a:rPr lang="es-PE" sz="500" baseline="0">
              <a:solidFill>
                <a:sysClr val="windowText" lastClr="000000"/>
              </a:solidFill>
            </a:rPr>
            <a:t>- conceptos sujetos a restricciones de montaje ambiental, urbanismo y de tierras </a:t>
          </a:r>
        </a:p>
        <a:p>
          <a:pPr algn="l"/>
          <a:r>
            <a:rPr lang="es-PE" sz="500" baseline="0">
              <a:solidFill>
                <a:sysClr val="windowText" lastClr="000000"/>
              </a:solidFill>
            </a:rPr>
            <a:t>- planes conceptuales sujetos a análisis de factibilidad técnico y económico detallado</a:t>
          </a:r>
        </a:p>
        <a:p>
          <a:pPr algn="l"/>
          <a:r>
            <a:rPr lang="es-PE" sz="500" baseline="0">
              <a:solidFill>
                <a:sysClr val="windowText" lastClr="000000"/>
              </a:solidFill>
            </a:rPr>
            <a:t>- el tamaño del terreno y ubicaciones deben permanecer inflexibles sujeto a demanda industrial</a:t>
          </a:r>
        </a:p>
        <a:p>
          <a:pPr algn="l"/>
          <a:r>
            <a:rPr lang="es-PE" sz="500">
              <a:solidFill>
                <a:sysClr val="windowText" lastClr="000000"/>
              </a:solidFill>
            </a:rPr>
            <a:t>-mapas conceptuales en base a información del equipo de proyecto</a:t>
          </a:r>
          <a:r>
            <a:rPr lang="es-PE" sz="500" baseline="0">
              <a:solidFill>
                <a:sysClr val="windowText" lastClr="000000"/>
              </a:solidFill>
            </a:rPr>
            <a:t> en el momento de su elaboración y discusiones con la administración del parque PIMSA</a:t>
          </a:r>
          <a:endParaRPr lang="es-PE" sz="500">
            <a:solidFill>
              <a:sysClr val="windowText" lastClr="000000"/>
            </a:solidFill>
          </a:endParaRPr>
        </a:p>
      </xdr:txBody>
    </xdr:sp>
    <xdr:clientData/>
  </xdr:twoCellAnchor>
  <xdr:twoCellAnchor>
    <xdr:from>
      <xdr:col>48</xdr:col>
      <xdr:colOff>19051</xdr:colOff>
      <xdr:row>195</xdr:row>
      <xdr:rowOff>2931</xdr:rowOff>
    </xdr:from>
    <xdr:to>
      <xdr:col>53</xdr:col>
      <xdr:colOff>194898</xdr:colOff>
      <xdr:row>200</xdr:row>
      <xdr:rowOff>4395</xdr:rowOff>
    </xdr:to>
    <xdr:sp macro="" textlink="">
      <xdr:nvSpPr>
        <xdr:cNvPr id="161" name="Rectángulo 160">
          <a:extLst>
            <a:ext uri="{FF2B5EF4-FFF2-40B4-BE49-F238E27FC236}">
              <a16:creationId xmlns:a16="http://schemas.microsoft.com/office/drawing/2014/main" id="{F76CA15F-DBF2-4688-9D46-7E61A534C1C1}"/>
            </a:ext>
          </a:extLst>
        </xdr:cNvPr>
        <xdr:cNvSpPr/>
      </xdr:nvSpPr>
      <xdr:spPr>
        <a:xfrm>
          <a:off x="17654955" y="37531431"/>
          <a:ext cx="2044212" cy="953964"/>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baseline="0">
              <a:solidFill>
                <a:sysClr val="windowText" lastClr="000000"/>
              </a:solidFill>
            </a:rPr>
            <a:t>Deslinde</a:t>
          </a:r>
        </a:p>
        <a:p>
          <a:pPr algn="l"/>
          <a:r>
            <a:rPr lang="es-PE" sz="500" baseline="0">
              <a:solidFill>
                <a:sysClr val="windowText" lastClr="000000"/>
              </a:solidFill>
            </a:rPr>
            <a:t>- las alineaciones en los mapas son sólo indicativas y sujetas a montaje de mapeo base</a:t>
          </a:r>
        </a:p>
        <a:p>
          <a:pPr algn="l"/>
          <a:r>
            <a:rPr lang="es-PE" sz="500" baseline="0">
              <a:solidFill>
                <a:sysClr val="windowText" lastClr="000000"/>
              </a:solidFill>
            </a:rPr>
            <a:t>- conceptos sujetos a restricciones de montaje ambiental, urbanismo y de tierras </a:t>
          </a:r>
        </a:p>
        <a:p>
          <a:pPr algn="l"/>
          <a:r>
            <a:rPr lang="es-PE" sz="500" baseline="0">
              <a:solidFill>
                <a:sysClr val="windowText" lastClr="000000"/>
              </a:solidFill>
            </a:rPr>
            <a:t>- planes conceptuales sujetos a análisis de factibilidad técnico y económico detallado</a:t>
          </a:r>
        </a:p>
        <a:p>
          <a:pPr algn="l"/>
          <a:r>
            <a:rPr lang="es-PE" sz="500" baseline="0">
              <a:solidFill>
                <a:sysClr val="windowText" lastClr="000000"/>
              </a:solidFill>
            </a:rPr>
            <a:t>- el tamaño del terreno y ubicaciones deben permanecer inflexibles sujeto a demanda industrial</a:t>
          </a:r>
        </a:p>
        <a:p>
          <a:pPr algn="l"/>
          <a:r>
            <a:rPr lang="es-PE" sz="500">
              <a:solidFill>
                <a:sysClr val="windowText" lastClr="000000"/>
              </a:solidFill>
            </a:rPr>
            <a:t>-mapas conceptuales en base a información del equipo de proyecto</a:t>
          </a:r>
          <a:r>
            <a:rPr lang="es-PE" sz="500" baseline="0">
              <a:solidFill>
                <a:sysClr val="windowText" lastClr="000000"/>
              </a:solidFill>
            </a:rPr>
            <a:t> en el momento de su elaboración y discusiones con la administración del parque PIMSA</a:t>
          </a:r>
          <a:endParaRPr lang="es-PE" sz="500">
            <a:solidFill>
              <a:sysClr val="windowText" lastClr="000000"/>
            </a:solidFill>
          </a:endParaRPr>
        </a:p>
      </xdr:txBody>
    </xdr:sp>
    <xdr:clientData/>
  </xdr:twoCellAnchor>
  <xdr:twoCellAnchor>
    <xdr:from>
      <xdr:col>44</xdr:col>
      <xdr:colOff>276019</xdr:colOff>
      <xdr:row>178</xdr:row>
      <xdr:rowOff>86458</xdr:rowOff>
    </xdr:from>
    <xdr:to>
      <xdr:col>48</xdr:col>
      <xdr:colOff>36634</xdr:colOff>
      <xdr:row>180</xdr:row>
      <xdr:rowOff>42497</xdr:rowOff>
    </xdr:to>
    <xdr:sp macro="" textlink="">
      <xdr:nvSpPr>
        <xdr:cNvPr id="162" name="Rectángulo 161">
          <a:extLst>
            <a:ext uri="{FF2B5EF4-FFF2-40B4-BE49-F238E27FC236}">
              <a16:creationId xmlns:a16="http://schemas.microsoft.com/office/drawing/2014/main" id="{274FFCAB-EB0B-457B-BB9D-AF693E764A14}"/>
            </a:ext>
          </a:extLst>
        </xdr:cNvPr>
        <xdr:cNvSpPr/>
      </xdr:nvSpPr>
      <xdr:spPr>
        <a:xfrm>
          <a:off x="16417231" y="34376458"/>
          <a:ext cx="1255307" cy="337039"/>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Los corredores de servicio y nodos de transporte permiten movimientos potenciales de flujos de subproductos/desechos</a:t>
          </a:r>
        </a:p>
      </xdr:txBody>
    </xdr:sp>
    <xdr:clientData/>
  </xdr:twoCellAnchor>
  <xdr:twoCellAnchor>
    <xdr:from>
      <xdr:col>47</xdr:col>
      <xdr:colOff>237919</xdr:colOff>
      <xdr:row>190</xdr:row>
      <xdr:rowOff>84992</xdr:rowOff>
    </xdr:from>
    <xdr:to>
      <xdr:col>51</xdr:col>
      <xdr:colOff>263769</xdr:colOff>
      <xdr:row>192</xdr:row>
      <xdr:rowOff>41031</xdr:rowOff>
    </xdr:to>
    <xdr:sp macro="" textlink="">
      <xdr:nvSpPr>
        <xdr:cNvPr id="163" name="Rectángulo 162">
          <a:extLst>
            <a:ext uri="{FF2B5EF4-FFF2-40B4-BE49-F238E27FC236}">
              <a16:creationId xmlns:a16="http://schemas.microsoft.com/office/drawing/2014/main" id="{B8971532-CFFB-4F41-B503-9D6896B14432}"/>
            </a:ext>
          </a:extLst>
        </xdr:cNvPr>
        <xdr:cNvSpPr/>
      </xdr:nvSpPr>
      <xdr:spPr>
        <a:xfrm>
          <a:off x="17500150" y="36660992"/>
          <a:ext cx="1520542" cy="337039"/>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permite la</a:t>
          </a:r>
          <a:r>
            <a:rPr lang="es-PE" sz="500" baseline="0">
              <a:solidFill>
                <a:sysClr val="windowText" lastClr="000000"/>
              </a:solidFill>
            </a:rPr>
            <a:t> ubicación conjunta de empresas sinérgicas para intercambio/reúso/procesamiento de subproductos orgánicos/inorgánicos/desechos</a:t>
          </a:r>
          <a:endParaRPr lang="es-PE" sz="500">
            <a:solidFill>
              <a:sysClr val="windowText" lastClr="000000"/>
            </a:solidFill>
          </a:endParaRPr>
        </a:p>
      </xdr:txBody>
    </xdr:sp>
    <xdr:clientData/>
  </xdr:twoCellAnchor>
  <xdr:twoCellAnchor>
    <xdr:from>
      <xdr:col>38</xdr:col>
      <xdr:colOff>289206</xdr:colOff>
      <xdr:row>210</xdr:row>
      <xdr:rowOff>4395</xdr:rowOff>
    </xdr:from>
    <xdr:to>
      <xdr:col>40</xdr:col>
      <xdr:colOff>219807</xdr:colOff>
      <xdr:row>210</xdr:row>
      <xdr:rowOff>161192</xdr:rowOff>
    </xdr:to>
    <xdr:sp macro="" textlink="">
      <xdr:nvSpPr>
        <xdr:cNvPr id="165" name="Rectángulo 164">
          <a:extLst>
            <a:ext uri="{FF2B5EF4-FFF2-40B4-BE49-F238E27FC236}">
              <a16:creationId xmlns:a16="http://schemas.microsoft.com/office/drawing/2014/main" id="{AFA203FF-53D4-4B08-A9DD-579DCA55E9CD}"/>
            </a:ext>
          </a:extLst>
        </xdr:cNvPr>
        <xdr:cNvSpPr/>
      </xdr:nvSpPr>
      <xdr:spPr>
        <a:xfrm>
          <a:off x="14188379" y="40397722"/>
          <a:ext cx="677947" cy="156797"/>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oficinas administrativas</a:t>
          </a:r>
        </a:p>
      </xdr:txBody>
    </xdr:sp>
    <xdr:clientData/>
  </xdr:twoCellAnchor>
  <xdr:twoCellAnchor>
    <xdr:from>
      <xdr:col>46</xdr:col>
      <xdr:colOff>303859</xdr:colOff>
      <xdr:row>212</xdr:row>
      <xdr:rowOff>128953</xdr:rowOff>
    </xdr:from>
    <xdr:to>
      <xdr:col>49</xdr:col>
      <xdr:colOff>322385</xdr:colOff>
      <xdr:row>214</xdr:row>
      <xdr:rowOff>153865</xdr:rowOff>
    </xdr:to>
    <xdr:sp macro="" textlink="">
      <xdr:nvSpPr>
        <xdr:cNvPr id="166" name="Rectángulo 165">
          <a:extLst>
            <a:ext uri="{FF2B5EF4-FFF2-40B4-BE49-F238E27FC236}">
              <a16:creationId xmlns:a16="http://schemas.microsoft.com/office/drawing/2014/main" id="{23E104B4-5A8F-4C88-BE43-BAFD9565560B}"/>
            </a:ext>
          </a:extLst>
        </xdr:cNvPr>
        <xdr:cNvSpPr/>
      </xdr:nvSpPr>
      <xdr:spPr>
        <a:xfrm>
          <a:off x="17192417" y="40903280"/>
          <a:ext cx="1139545" cy="405912"/>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plan conceptual EIP de la ubicación de pymes, empresas logísticas y de transportes permite el servicio a empresas de manufactura  </a:t>
          </a:r>
        </a:p>
      </xdr:txBody>
    </xdr:sp>
    <xdr:clientData/>
  </xdr:twoCellAnchor>
  <xdr:twoCellAnchor>
    <xdr:from>
      <xdr:col>38</xdr:col>
      <xdr:colOff>221798</xdr:colOff>
      <xdr:row>217</xdr:row>
      <xdr:rowOff>156795</xdr:rowOff>
    </xdr:from>
    <xdr:to>
      <xdr:col>40</xdr:col>
      <xdr:colOff>197828</xdr:colOff>
      <xdr:row>223</xdr:row>
      <xdr:rowOff>87923</xdr:rowOff>
    </xdr:to>
    <xdr:sp macro="" textlink="">
      <xdr:nvSpPr>
        <xdr:cNvPr id="167" name="Rectángulo 166">
          <a:extLst>
            <a:ext uri="{FF2B5EF4-FFF2-40B4-BE49-F238E27FC236}">
              <a16:creationId xmlns:a16="http://schemas.microsoft.com/office/drawing/2014/main" id="{BD2AE8EA-493E-4820-ACD9-5EDFE7CAF8BD}"/>
            </a:ext>
          </a:extLst>
        </xdr:cNvPr>
        <xdr:cNvSpPr/>
      </xdr:nvSpPr>
      <xdr:spPr>
        <a:xfrm>
          <a:off x="14120971" y="41883622"/>
          <a:ext cx="723376" cy="1074128"/>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potencial para:</a:t>
          </a:r>
        </a:p>
        <a:p>
          <a:pPr algn="l"/>
          <a:r>
            <a:rPr lang="es-PE" sz="500">
              <a:solidFill>
                <a:sysClr val="windowText" lastClr="000000"/>
              </a:solidFill>
            </a:rPr>
            <a:t>- capacitación centralizada e</a:t>
          </a:r>
          <a:r>
            <a:rPr lang="es-PE" sz="500" baseline="0">
              <a:solidFill>
                <a:sysClr val="windowText" lastClr="000000"/>
              </a:solidFill>
            </a:rPr>
            <a:t> instalación educativa</a:t>
          </a:r>
        </a:p>
        <a:p>
          <a:pPr algn="l"/>
          <a:r>
            <a:rPr lang="es-PE" sz="500" baseline="0">
              <a:solidFill>
                <a:sysClr val="windowText" lastClr="000000"/>
              </a:solidFill>
            </a:rPr>
            <a:t>- PIMSA centro interpretativo para compromiso con interesados de la comunidad y externos</a:t>
          </a:r>
          <a:endParaRPr lang="es-PE" sz="500">
            <a:solidFill>
              <a:sysClr val="windowText" lastClr="000000"/>
            </a:solidFill>
          </a:endParaRPr>
        </a:p>
      </xdr:txBody>
    </xdr:sp>
    <xdr:clientData/>
  </xdr:twoCellAnchor>
  <xdr:twoCellAnchor>
    <xdr:from>
      <xdr:col>48</xdr:col>
      <xdr:colOff>24913</xdr:colOff>
      <xdr:row>220</xdr:row>
      <xdr:rowOff>184640</xdr:rowOff>
    </xdr:from>
    <xdr:to>
      <xdr:col>53</xdr:col>
      <xdr:colOff>200760</xdr:colOff>
      <xdr:row>225</xdr:row>
      <xdr:rowOff>186104</xdr:rowOff>
    </xdr:to>
    <xdr:sp macro="" textlink="">
      <xdr:nvSpPr>
        <xdr:cNvPr id="168" name="Rectángulo 167">
          <a:extLst>
            <a:ext uri="{FF2B5EF4-FFF2-40B4-BE49-F238E27FC236}">
              <a16:creationId xmlns:a16="http://schemas.microsoft.com/office/drawing/2014/main" id="{F60CA25D-1BBE-4DFE-83AF-85281696A5E2}"/>
            </a:ext>
          </a:extLst>
        </xdr:cNvPr>
        <xdr:cNvSpPr/>
      </xdr:nvSpPr>
      <xdr:spPr>
        <a:xfrm>
          <a:off x="17660817" y="42482967"/>
          <a:ext cx="2044212" cy="953964"/>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baseline="0">
              <a:solidFill>
                <a:sysClr val="windowText" lastClr="000000"/>
              </a:solidFill>
            </a:rPr>
            <a:t>Deslinde</a:t>
          </a:r>
        </a:p>
        <a:p>
          <a:pPr algn="l"/>
          <a:r>
            <a:rPr lang="es-PE" sz="500" baseline="0">
              <a:solidFill>
                <a:sysClr val="windowText" lastClr="000000"/>
              </a:solidFill>
            </a:rPr>
            <a:t>- las alineaciones en los mapas son sólo indicativas y sujetas a montaje de mapeo base</a:t>
          </a:r>
        </a:p>
        <a:p>
          <a:pPr algn="l"/>
          <a:r>
            <a:rPr lang="es-PE" sz="500" baseline="0">
              <a:solidFill>
                <a:sysClr val="windowText" lastClr="000000"/>
              </a:solidFill>
            </a:rPr>
            <a:t>- conceptos sujetos a restricciones de montaje ambiental, urbanismo y de tierras </a:t>
          </a:r>
        </a:p>
        <a:p>
          <a:pPr algn="l"/>
          <a:r>
            <a:rPr lang="es-PE" sz="500" baseline="0">
              <a:solidFill>
                <a:sysClr val="windowText" lastClr="000000"/>
              </a:solidFill>
            </a:rPr>
            <a:t>- planes conceptuales sujetos a análisis de factibilidad técnico y económico detallado</a:t>
          </a:r>
        </a:p>
        <a:p>
          <a:pPr algn="l"/>
          <a:r>
            <a:rPr lang="es-PE" sz="500" baseline="0">
              <a:solidFill>
                <a:sysClr val="windowText" lastClr="000000"/>
              </a:solidFill>
            </a:rPr>
            <a:t>- el tamaño del terreno y ubicaciones deben permanecer inflexibles sujeto a demanda industrial</a:t>
          </a:r>
        </a:p>
        <a:p>
          <a:pPr algn="l"/>
          <a:r>
            <a:rPr lang="es-PE" sz="500">
              <a:solidFill>
                <a:sysClr val="windowText" lastClr="000000"/>
              </a:solidFill>
            </a:rPr>
            <a:t>-mapas conceptuales en base a información del equipo de proyecto</a:t>
          </a:r>
          <a:r>
            <a:rPr lang="es-PE" sz="500" baseline="0">
              <a:solidFill>
                <a:sysClr val="windowText" lastClr="000000"/>
              </a:solidFill>
            </a:rPr>
            <a:t> en el momento de su elaboración y discusiones con la administración del parque PIMSA</a:t>
          </a:r>
          <a:endParaRPr lang="es-PE" sz="500">
            <a:solidFill>
              <a:sysClr val="windowText" lastClr="000000"/>
            </a:solidFill>
          </a:endParaRPr>
        </a:p>
      </xdr:txBody>
    </xdr:sp>
    <xdr:clientData/>
  </xdr:twoCellAnchor>
  <xdr:twoCellAnchor>
    <xdr:from>
      <xdr:col>39</xdr:col>
      <xdr:colOff>29832</xdr:colOff>
      <xdr:row>230</xdr:row>
      <xdr:rowOff>67406</xdr:rowOff>
    </xdr:from>
    <xdr:to>
      <xdr:col>43</xdr:col>
      <xdr:colOff>109903</xdr:colOff>
      <xdr:row>232</xdr:row>
      <xdr:rowOff>124557</xdr:rowOff>
    </xdr:to>
    <xdr:sp macro="" textlink="">
      <xdr:nvSpPr>
        <xdr:cNvPr id="169" name="Rectángulo 168">
          <a:extLst>
            <a:ext uri="{FF2B5EF4-FFF2-40B4-BE49-F238E27FC236}">
              <a16:creationId xmlns:a16="http://schemas.microsoft.com/office/drawing/2014/main" id="{0AE4C779-36B3-4C8D-94FC-F1B371190C87}"/>
            </a:ext>
          </a:extLst>
        </xdr:cNvPr>
        <xdr:cNvSpPr/>
      </xdr:nvSpPr>
      <xdr:spPr>
        <a:xfrm>
          <a:off x="14302678" y="44292714"/>
          <a:ext cx="1574763" cy="45280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nodos de transporte que permiten</a:t>
          </a:r>
          <a:r>
            <a:rPr lang="es-PE" sz="500" baseline="0">
              <a:solidFill>
                <a:sysClr val="windowText" lastClr="000000"/>
              </a:solidFill>
            </a:rPr>
            <a:t> los movimientos potenciales de material para el procesamiento de flujos de desechos seleccionados de la municipalidad local/ciudad en parque industrial (ej. plásticos, papel, desechos orgánicos, desechos CyD, MSW</a:t>
          </a:r>
          <a:endParaRPr lang="es-PE" sz="500">
            <a:solidFill>
              <a:sysClr val="windowText" lastClr="000000"/>
            </a:solidFill>
          </a:endParaRPr>
        </a:p>
      </xdr:txBody>
    </xdr:sp>
    <xdr:clientData/>
  </xdr:twoCellAnchor>
  <xdr:twoCellAnchor>
    <xdr:from>
      <xdr:col>46</xdr:col>
      <xdr:colOff>350751</xdr:colOff>
      <xdr:row>229</xdr:row>
      <xdr:rowOff>175845</xdr:rowOff>
    </xdr:from>
    <xdr:to>
      <xdr:col>51</xdr:col>
      <xdr:colOff>57149</xdr:colOff>
      <xdr:row>231</xdr:row>
      <xdr:rowOff>65942</xdr:rowOff>
    </xdr:to>
    <xdr:sp macro="" textlink="">
      <xdr:nvSpPr>
        <xdr:cNvPr id="170" name="Rectángulo 169">
          <a:extLst>
            <a:ext uri="{FF2B5EF4-FFF2-40B4-BE49-F238E27FC236}">
              <a16:creationId xmlns:a16="http://schemas.microsoft.com/office/drawing/2014/main" id="{AB0C7439-D932-438C-9158-00638E72F164}"/>
            </a:ext>
          </a:extLst>
        </xdr:cNvPr>
        <xdr:cNvSpPr/>
      </xdr:nvSpPr>
      <xdr:spPr>
        <a:xfrm>
          <a:off x="17239309" y="44203326"/>
          <a:ext cx="1574763" cy="285751"/>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plan conceptual EIP permite ubicación conjunta de empresas intensivas de energía y o ubicación de instalaciones distritales de enfriamiento compartido</a:t>
          </a:r>
        </a:p>
      </xdr:txBody>
    </xdr:sp>
    <xdr:clientData/>
  </xdr:twoCellAnchor>
  <xdr:twoCellAnchor>
    <xdr:from>
      <xdr:col>46</xdr:col>
      <xdr:colOff>254036</xdr:colOff>
      <xdr:row>232</xdr:row>
      <xdr:rowOff>152399</xdr:rowOff>
    </xdr:from>
    <xdr:to>
      <xdr:col>50</xdr:col>
      <xdr:colOff>227136</xdr:colOff>
      <xdr:row>234</xdr:row>
      <xdr:rowOff>139212</xdr:rowOff>
    </xdr:to>
    <xdr:sp macro="" textlink="">
      <xdr:nvSpPr>
        <xdr:cNvPr id="171" name="Rectángulo 170">
          <a:extLst>
            <a:ext uri="{FF2B5EF4-FFF2-40B4-BE49-F238E27FC236}">
              <a16:creationId xmlns:a16="http://schemas.microsoft.com/office/drawing/2014/main" id="{388AABB6-5D67-486B-92B3-48AF4535931C}"/>
            </a:ext>
          </a:extLst>
        </xdr:cNvPr>
        <xdr:cNvSpPr/>
      </xdr:nvSpPr>
      <xdr:spPr>
        <a:xfrm>
          <a:off x="17142594" y="44773361"/>
          <a:ext cx="1467792" cy="375139"/>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plan conceptual EIP permite ubicación conjunta de parque industrial conjunto y suministro de agua municipal y/o</a:t>
          </a:r>
          <a:r>
            <a:rPr lang="es-PE" sz="500" baseline="0">
              <a:solidFill>
                <a:sysClr val="windowText" lastClr="000000"/>
              </a:solidFill>
            </a:rPr>
            <a:t> instalaciones de tratamiento de  agua residual en el parque (ej. Recinto de Servicios Públicos) </a:t>
          </a:r>
          <a:endParaRPr lang="es-PE" sz="500">
            <a:solidFill>
              <a:sysClr val="windowText" lastClr="000000"/>
            </a:solidFill>
          </a:endParaRPr>
        </a:p>
      </xdr:txBody>
    </xdr:sp>
    <xdr:clientData/>
  </xdr:twoCellAnchor>
  <xdr:twoCellAnchor>
    <xdr:from>
      <xdr:col>47</xdr:col>
      <xdr:colOff>152285</xdr:colOff>
      <xdr:row>238</xdr:row>
      <xdr:rowOff>106973</xdr:rowOff>
    </xdr:from>
    <xdr:to>
      <xdr:col>51</xdr:col>
      <xdr:colOff>261938</xdr:colOff>
      <xdr:row>240</xdr:row>
      <xdr:rowOff>154781</xdr:rowOff>
    </xdr:to>
    <xdr:sp macro="" textlink="">
      <xdr:nvSpPr>
        <xdr:cNvPr id="172" name="Rectángulo 171">
          <a:extLst>
            <a:ext uri="{FF2B5EF4-FFF2-40B4-BE49-F238E27FC236}">
              <a16:creationId xmlns:a16="http://schemas.microsoft.com/office/drawing/2014/main" id="{349BE9C4-A38F-4F22-8737-9C1A5B46A963}"/>
            </a:ext>
          </a:extLst>
        </xdr:cNvPr>
        <xdr:cNvSpPr/>
      </xdr:nvSpPr>
      <xdr:spPr>
        <a:xfrm>
          <a:off x="17207988" y="45886504"/>
          <a:ext cx="1586028" cy="44071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corredores de servicio permiten intercambios de</a:t>
          </a:r>
          <a:r>
            <a:rPr lang="es-PE" sz="500" baseline="0">
              <a:solidFill>
                <a:sysClr val="windowText" lastClr="000000"/>
              </a:solidFill>
            </a:rPr>
            <a:t> agua potencial entre suministro de agua e instalaciones de tratamiento, empresas intensivas agua/ energía, océano, WWTP, puntos de acceso de agua.</a:t>
          </a:r>
        </a:p>
        <a:p>
          <a:pPr algn="l"/>
          <a:r>
            <a:rPr lang="es-PE" sz="500" baseline="0">
              <a:solidFill>
                <a:sysClr val="windowText" lastClr="000000"/>
              </a:solidFill>
            </a:rPr>
            <a:t>(corredores de servicio se alinean con red de caminos)</a:t>
          </a:r>
          <a:endParaRPr lang="es-PE" sz="500">
            <a:solidFill>
              <a:sysClr val="windowText" lastClr="000000"/>
            </a:solidFill>
          </a:endParaRPr>
        </a:p>
      </xdr:txBody>
    </xdr:sp>
    <xdr:clientData/>
  </xdr:twoCellAnchor>
  <xdr:twoCellAnchor>
    <xdr:from>
      <xdr:col>49</xdr:col>
      <xdr:colOff>114185</xdr:colOff>
      <xdr:row>242</xdr:row>
      <xdr:rowOff>27200</xdr:rowOff>
    </xdr:from>
    <xdr:to>
      <xdr:col>53</xdr:col>
      <xdr:colOff>136921</xdr:colOff>
      <xdr:row>244</xdr:row>
      <xdr:rowOff>23812</xdr:rowOff>
    </xdr:to>
    <xdr:sp macro="" textlink="">
      <xdr:nvSpPr>
        <xdr:cNvPr id="173" name="Rectángulo 172">
          <a:extLst>
            <a:ext uri="{FF2B5EF4-FFF2-40B4-BE49-F238E27FC236}">
              <a16:creationId xmlns:a16="http://schemas.microsoft.com/office/drawing/2014/main" id="{1792B58E-34CD-42FD-9D94-CF31CE513516}"/>
            </a:ext>
          </a:extLst>
        </xdr:cNvPr>
        <xdr:cNvSpPr/>
      </xdr:nvSpPr>
      <xdr:spPr>
        <a:xfrm>
          <a:off x="17908076" y="46604450"/>
          <a:ext cx="1499111" cy="40142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plan conceptual EIP permite ubicación conjunta de parque industrial conjunto y suministro de agua municipal y/o instalaciones de tratamiento de aguas residuales en parque (ej.</a:t>
          </a:r>
          <a:r>
            <a:rPr lang="es-PE" sz="500" baseline="0">
              <a:solidFill>
                <a:sysClr val="windowText" lastClr="000000"/>
              </a:solidFill>
            </a:rPr>
            <a:t> Recinto de servicios públicos)</a:t>
          </a:r>
          <a:endParaRPr lang="es-PE" sz="500">
            <a:solidFill>
              <a:sysClr val="windowText" lastClr="000000"/>
            </a:solidFill>
          </a:endParaRPr>
        </a:p>
      </xdr:txBody>
    </xdr:sp>
    <xdr:clientData/>
  </xdr:twoCellAnchor>
  <xdr:twoCellAnchor>
    <xdr:from>
      <xdr:col>47</xdr:col>
      <xdr:colOff>64180</xdr:colOff>
      <xdr:row>245</xdr:row>
      <xdr:rowOff>48632</xdr:rowOff>
    </xdr:from>
    <xdr:to>
      <xdr:col>49</xdr:col>
      <xdr:colOff>357188</xdr:colOff>
      <xdr:row>246</xdr:row>
      <xdr:rowOff>11907</xdr:rowOff>
    </xdr:to>
    <xdr:sp macro="" textlink="">
      <xdr:nvSpPr>
        <xdr:cNvPr id="174" name="Rectángulo 173">
          <a:extLst>
            <a:ext uri="{FF2B5EF4-FFF2-40B4-BE49-F238E27FC236}">
              <a16:creationId xmlns:a16="http://schemas.microsoft.com/office/drawing/2014/main" id="{53B614F6-A6F7-4486-A2C4-48B8BD4D08FA}"/>
            </a:ext>
          </a:extLst>
        </xdr:cNvPr>
        <xdr:cNvSpPr/>
      </xdr:nvSpPr>
      <xdr:spPr>
        <a:xfrm>
          <a:off x="17119883" y="47233101"/>
          <a:ext cx="1031196" cy="165681"/>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paneles solares futuros</a:t>
          </a:r>
          <a:r>
            <a:rPr lang="es-PE" sz="500" baseline="0">
              <a:solidFill>
                <a:sysClr val="windowText" lastClr="000000"/>
              </a:solidFill>
            </a:rPr>
            <a:t> pv-Fase 2 (20ha, 25 años de alquiler)</a:t>
          </a:r>
          <a:endParaRPr lang="es-PE" sz="500">
            <a:solidFill>
              <a:sysClr val="windowText" lastClr="000000"/>
            </a:solidFill>
          </a:endParaRPr>
        </a:p>
      </xdr:txBody>
    </xdr:sp>
    <xdr:clientData/>
  </xdr:twoCellAnchor>
  <xdr:twoCellAnchor>
    <xdr:from>
      <xdr:col>44</xdr:col>
      <xdr:colOff>234439</xdr:colOff>
      <xdr:row>249</xdr:row>
      <xdr:rowOff>34344</xdr:rowOff>
    </xdr:from>
    <xdr:to>
      <xdr:col>47</xdr:col>
      <xdr:colOff>158354</xdr:colOff>
      <xdr:row>249</xdr:row>
      <xdr:rowOff>200025</xdr:rowOff>
    </xdr:to>
    <xdr:sp macro="" textlink="">
      <xdr:nvSpPr>
        <xdr:cNvPr id="175" name="Rectángulo 174">
          <a:extLst>
            <a:ext uri="{FF2B5EF4-FFF2-40B4-BE49-F238E27FC236}">
              <a16:creationId xmlns:a16="http://schemas.microsoft.com/office/drawing/2014/main" id="{E20129CD-DF4A-470C-A263-9909B7E2154D}"/>
            </a:ext>
          </a:extLst>
        </xdr:cNvPr>
        <xdr:cNvSpPr/>
      </xdr:nvSpPr>
      <xdr:spPr>
        <a:xfrm>
          <a:off x="16182861" y="48028438"/>
          <a:ext cx="1031196" cy="165681"/>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paneles solares futuros</a:t>
          </a:r>
          <a:r>
            <a:rPr lang="es-PE" sz="500" baseline="0">
              <a:solidFill>
                <a:sysClr val="windowText" lastClr="000000"/>
              </a:solidFill>
            </a:rPr>
            <a:t> pv-Fase 1 (10ha, 25 años de alquiler)</a:t>
          </a:r>
          <a:endParaRPr lang="es-PE" sz="500">
            <a:solidFill>
              <a:sysClr val="windowText" lastClr="000000"/>
            </a:solidFill>
          </a:endParaRPr>
        </a:p>
      </xdr:txBody>
    </xdr:sp>
    <xdr:clientData/>
  </xdr:twoCellAnchor>
  <xdr:twoCellAnchor>
    <xdr:from>
      <xdr:col>38</xdr:col>
      <xdr:colOff>285636</xdr:colOff>
      <xdr:row>244</xdr:row>
      <xdr:rowOff>136920</xdr:rowOff>
    </xdr:from>
    <xdr:to>
      <xdr:col>41</xdr:col>
      <xdr:colOff>208360</xdr:colOff>
      <xdr:row>247</xdr:row>
      <xdr:rowOff>17859</xdr:rowOff>
    </xdr:to>
    <xdr:sp macro="" textlink="">
      <xdr:nvSpPr>
        <xdr:cNvPr id="176" name="Rectángulo 175">
          <a:extLst>
            <a:ext uri="{FF2B5EF4-FFF2-40B4-BE49-F238E27FC236}">
              <a16:creationId xmlns:a16="http://schemas.microsoft.com/office/drawing/2014/main" id="{7571D435-B2F7-47E2-9EF2-B51AEF05B319}"/>
            </a:ext>
          </a:extLst>
        </xdr:cNvPr>
        <xdr:cNvSpPr/>
      </xdr:nvSpPr>
      <xdr:spPr>
        <a:xfrm>
          <a:off x="14019495" y="47118983"/>
          <a:ext cx="1030006" cy="488157"/>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corredores de servicio permiten sistema de enfriamiento distrital potencial y /o</a:t>
          </a:r>
          <a:r>
            <a:rPr lang="es-PE" sz="500" baseline="0">
              <a:solidFill>
                <a:sysClr val="windowText" lastClr="000000"/>
              </a:solidFill>
            </a:rPr>
            <a:t> calefacción. (corredores de servicio alineados con red de caminos)</a:t>
          </a:r>
          <a:endParaRPr lang="es-PE" sz="500">
            <a:solidFill>
              <a:sysClr val="windowText" lastClr="000000"/>
            </a:solidFill>
          </a:endParaRPr>
        </a:p>
      </xdr:txBody>
    </xdr:sp>
    <xdr:clientData/>
  </xdr:twoCellAnchor>
  <xdr:twoCellAnchor>
    <xdr:from>
      <xdr:col>38</xdr:col>
      <xdr:colOff>366598</xdr:colOff>
      <xdr:row>248</xdr:row>
      <xdr:rowOff>29765</xdr:rowOff>
    </xdr:from>
    <xdr:to>
      <xdr:col>41</xdr:col>
      <xdr:colOff>289322</xdr:colOff>
      <xdr:row>249</xdr:row>
      <xdr:rowOff>140493</xdr:rowOff>
    </xdr:to>
    <xdr:sp macro="" textlink="">
      <xdr:nvSpPr>
        <xdr:cNvPr id="177" name="Rectángulo 176">
          <a:extLst>
            <a:ext uri="{FF2B5EF4-FFF2-40B4-BE49-F238E27FC236}">
              <a16:creationId xmlns:a16="http://schemas.microsoft.com/office/drawing/2014/main" id="{71553B46-38A8-43E0-ACD1-E62981F880DA}"/>
            </a:ext>
          </a:extLst>
        </xdr:cNvPr>
        <xdr:cNvSpPr/>
      </xdr:nvSpPr>
      <xdr:spPr>
        <a:xfrm>
          <a:off x="14100457" y="47821453"/>
          <a:ext cx="1030006" cy="313134"/>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plan conceptual EIP</a:t>
          </a:r>
          <a:r>
            <a:rPr lang="es-PE" sz="500" baseline="0">
              <a:solidFill>
                <a:sysClr val="windowText" lastClr="000000"/>
              </a:solidFill>
            </a:rPr>
            <a:t> permite ubicación conjunta de recolección de desecho sinérgico y empresas de procesamiento</a:t>
          </a:r>
          <a:endParaRPr lang="es-PE" sz="500">
            <a:solidFill>
              <a:sysClr val="windowText" lastClr="000000"/>
            </a:solidFill>
          </a:endParaRPr>
        </a:p>
      </xdr:txBody>
    </xdr:sp>
    <xdr:clientData/>
  </xdr:twoCellAnchor>
  <xdr:twoCellAnchor>
    <xdr:from>
      <xdr:col>48</xdr:col>
      <xdr:colOff>15753</xdr:colOff>
      <xdr:row>246</xdr:row>
      <xdr:rowOff>132436</xdr:rowOff>
    </xdr:from>
    <xdr:to>
      <xdr:col>53</xdr:col>
      <xdr:colOff>191600</xdr:colOff>
      <xdr:row>251</xdr:row>
      <xdr:rowOff>74369</xdr:rowOff>
    </xdr:to>
    <xdr:sp macro="" textlink="">
      <xdr:nvSpPr>
        <xdr:cNvPr id="178" name="Rectángulo 177">
          <a:extLst>
            <a:ext uri="{FF2B5EF4-FFF2-40B4-BE49-F238E27FC236}">
              <a16:creationId xmlns:a16="http://schemas.microsoft.com/office/drawing/2014/main" id="{BBD30F5A-4F53-4319-A0EA-770C12EBEABB}"/>
            </a:ext>
          </a:extLst>
        </xdr:cNvPr>
        <xdr:cNvSpPr/>
      </xdr:nvSpPr>
      <xdr:spPr>
        <a:xfrm>
          <a:off x="17440550" y="47519311"/>
          <a:ext cx="2021316" cy="953964"/>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baseline="0">
              <a:solidFill>
                <a:sysClr val="windowText" lastClr="000000"/>
              </a:solidFill>
            </a:rPr>
            <a:t>Deslinde</a:t>
          </a:r>
        </a:p>
        <a:p>
          <a:pPr algn="l"/>
          <a:r>
            <a:rPr lang="es-PE" sz="500" baseline="0">
              <a:solidFill>
                <a:sysClr val="windowText" lastClr="000000"/>
              </a:solidFill>
            </a:rPr>
            <a:t>- las alineaciones en los mapas son sólo indicativas y sujetas a montaje de mapeo base</a:t>
          </a:r>
        </a:p>
        <a:p>
          <a:pPr algn="l"/>
          <a:r>
            <a:rPr lang="es-PE" sz="500" baseline="0">
              <a:solidFill>
                <a:sysClr val="windowText" lastClr="000000"/>
              </a:solidFill>
            </a:rPr>
            <a:t>- conceptos sujetos a restricciones de montaje ambiental, urbanismo y de tierras </a:t>
          </a:r>
        </a:p>
        <a:p>
          <a:pPr algn="l"/>
          <a:r>
            <a:rPr lang="es-PE" sz="500" baseline="0">
              <a:solidFill>
                <a:sysClr val="windowText" lastClr="000000"/>
              </a:solidFill>
            </a:rPr>
            <a:t>- planes conceptuales sujetos a análisis de factibilidad técnico y económico detallado</a:t>
          </a:r>
        </a:p>
        <a:p>
          <a:pPr algn="l"/>
          <a:r>
            <a:rPr lang="es-PE" sz="500" baseline="0">
              <a:solidFill>
                <a:sysClr val="windowText" lastClr="000000"/>
              </a:solidFill>
            </a:rPr>
            <a:t>- el tamaño del terreno y ubicaciones deben permanecer inflexibles sujeto a demanda industrial</a:t>
          </a:r>
        </a:p>
        <a:p>
          <a:pPr algn="l"/>
          <a:r>
            <a:rPr lang="es-PE" sz="500">
              <a:solidFill>
                <a:sysClr val="windowText" lastClr="000000"/>
              </a:solidFill>
            </a:rPr>
            <a:t>-mapas conceptuales en base a información del equipo de proyecto</a:t>
          </a:r>
          <a:r>
            <a:rPr lang="es-PE" sz="500" baseline="0">
              <a:solidFill>
                <a:sysClr val="windowText" lastClr="000000"/>
              </a:solidFill>
            </a:rPr>
            <a:t> en el momento de su elaboración y discusiones con la administración del parque PIMSA</a:t>
          </a:r>
          <a:endParaRPr lang="es-PE" sz="500">
            <a:solidFill>
              <a:sysClr val="windowText" lastClr="000000"/>
            </a:solidFill>
          </a:endParaRPr>
        </a:p>
      </xdr:txBody>
    </xdr:sp>
    <xdr:clientData/>
  </xdr:twoCellAnchor>
  <xdr:twoCellAnchor>
    <xdr:from>
      <xdr:col>41</xdr:col>
      <xdr:colOff>315401</xdr:colOff>
      <xdr:row>267</xdr:row>
      <xdr:rowOff>20056</xdr:rowOff>
    </xdr:from>
    <xdr:to>
      <xdr:col>43</xdr:col>
      <xdr:colOff>83344</xdr:colOff>
      <xdr:row>268</xdr:row>
      <xdr:rowOff>35718</xdr:rowOff>
    </xdr:to>
    <xdr:sp macro="" textlink="">
      <xdr:nvSpPr>
        <xdr:cNvPr id="179" name="Rectángulo 178">
          <a:extLst>
            <a:ext uri="{FF2B5EF4-FFF2-40B4-BE49-F238E27FC236}">
              <a16:creationId xmlns:a16="http://schemas.microsoft.com/office/drawing/2014/main" id="{CAB10993-0298-48CD-B8EC-4E29B55E810B}"/>
            </a:ext>
          </a:extLst>
        </xdr:cNvPr>
        <xdr:cNvSpPr/>
      </xdr:nvSpPr>
      <xdr:spPr>
        <a:xfrm>
          <a:off x="15156542" y="51574119"/>
          <a:ext cx="506130" cy="206162"/>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camino de dos</a:t>
          </a:r>
          <a:r>
            <a:rPr lang="es-PE" sz="500" baseline="0">
              <a:solidFill>
                <a:sysClr val="windowText" lastClr="000000"/>
              </a:solidFill>
            </a:rPr>
            <a:t> carriles</a:t>
          </a:r>
          <a:endParaRPr lang="es-PE" sz="500">
            <a:solidFill>
              <a:sysClr val="windowText" lastClr="000000"/>
            </a:solidFill>
          </a:endParaRPr>
        </a:p>
      </xdr:txBody>
    </xdr:sp>
    <xdr:clientData/>
  </xdr:twoCellAnchor>
  <xdr:twoCellAnchor>
    <xdr:from>
      <xdr:col>38</xdr:col>
      <xdr:colOff>205864</xdr:colOff>
      <xdr:row>268</xdr:row>
      <xdr:rowOff>113109</xdr:rowOff>
    </xdr:from>
    <xdr:to>
      <xdr:col>39</xdr:col>
      <xdr:colOff>342900</xdr:colOff>
      <xdr:row>270</xdr:row>
      <xdr:rowOff>29765</xdr:rowOff>
    </xdr:to>
    <xdr:sp macro="" textlink="">
      <xdr:nvSpPr>
        <xdr:cNvPr id="180" name="Rectángulo 179">
          <a:extLst>
            <a:ext uri="{FF2B5EF4-FFF2-40B4-BE49-F238E27FC236}">
              <a16:creationId xmlns:a16="http://schemas.microsoft.com/office/drawing/2014/main" id="{FD7339A6-BECA-4A8A-900F-C739D5E2B4CE}"/>
            </a:ext>
          </a:extLst>
        </xdr:cNvPr>
        <xdr:cNvSpPr/>
      </xdr:nvSpPr>
      <xdr:spPr>
        <a:xfrm>
          <a:off x="13939723" y="51857672"/>
          <a:ext cx="506130" cy="309562"/>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entrada/salida</a:t>
          </a:r>
          <a:r>
            <a:rPr lang="es-PE" sz="500" baseline="0">
              <a:solidFill>
                <a:sysClr val="windowText" lastClr="000000"/>
              </a:solidFill>
            </a:rPr>
            <a:t> segura principal actual de PIMSA</a:t>
          </a:r>
          <a:endParaRPr lang="es-PE" sz="500">
            <a:solidFill>
              <a:sysClr val="windowText" lastClr="000000"/>
            </a:solidFill>
          </a:endParaRPr>
        </a:p>
      </xdr:txBody>
    </xdr:sp>
    <xdr:clientData/>
  </xdr:twoCellAnchor>
  <xdr:twoCellAnchor>
    <xdr:from>
      <xdr:col>38</xdr:col>
      <xdr:colOff>233248</xdr:colOff>
      <xdr:row>274</xdr:row>
      <xdr:rowOff>152401</xdr:rowOff>
    </xdr:from>
    <xdr:to>
      <xdr:col>40</xdr:col>
      <xdr:colOff>190500</xdr:colOff>
      <xdr:row>276</xdr:row>
      <xdr:rowOff>17859</xdr:rowOff>
    </xdr:to>
    <xdr:sp macro="" textlink="">
      <xdr:nvSpPr>
        <xdr:cNvPr id="181" name="Rectángulo 180">
          <a:extLst>
            <a:ext uri="{FF2B5EF4-FFF2-40B4-BE49-F238E27FC236}">
              <a16:creationId xmlns:a16="http://schemas.microsoft.com/office/drawing/2014/main" id="{7B908794-4904-4BAD-84D3-C2B2BC519777}"/>
            </a:ext>
          </a:extLst>
        </xdr:cNvPr>
        <xdr:cNvSpPr/>
      </xdr:nvSpPr>
      <xdr:spPr>
        <a:xfrm>
          <a:off x="13967107" y="53063776"/>
          <a:ext cx="695440" cy="234552"/>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patio</a:t>
          </a:r>
          <a:r>
            <a:rPr lang="es-PE" sz="500" baseline="0">
              <a:solidFill>
                <a:sysClr val="windowText" lastClr="000000"/>
              </a:solidFill>
            </a:rPr>
            <a:t> de camiones, incluyendo área de descanso para conductores</a:t>
          </a:r>
          <a:endParaRPr lang="es-PE" sz="500">
            <a:solidFill>
              <a:sysClr val="windowText" lastClr="000000"/>
            </a:solidFill>
          </a:endParaRPr>
        </a:p>
      </xdr:txBody>
    </xdr:sp>
    <xdr:clientData/>
  </xdr:twoCellAnchor>
  <xdr:twoCellAnchor>
    <xdr:from>
      <xdr:col>38</xdr:col>
      <xdr:colOff>236819</xdr:colOff>
      <xdr:row>277</xdr:row>
      <xdr:rowOff>1192</xdr:rowOff>
    </xdr:from>
    <xdr:to>
      <xdr:col>39</xdr:col>
      <xdr:colOff>315516</xdr:colOff>
      <xdr:row>278</xdr:row>
      <xdr:rowOff>89297</xdr:rowOff>
    </xdr:to>
    <xdr:sp macro="" textlink="">
      <xdr:nvSpPr>
        <xdr:cNvPr id="183" name="Rectángulo 182">
          <a:extLst>
            <a:ext uri="{FF2B5EF4-FFF2-40B4-BE49-F238E27FC236}">
              <a16:creationId xmlns:a16="http://schemas.microsoft.com/office/drawing/2014/main" id="{F91A37CA-94B7-4605-A62F-0A8BC16B3C60}"/>
            </a:ext>
          </a:extLst>
        </xdr:cNvPr>
        <xdr:cNvSpPr/>
      </xdr:nvSpPr>
      <xdr:spPr>
        <a:xfrm>
          <a:off x="13970678" y="53484067"/>
          <a:ext cx="447791" cy="290511"/>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2da entrada/salida planeada de PIMSA</a:t>
          </a:r>
        </a:p>
      </xdr:txBody>
    </xdr:sp>
    <xdr:clientData/>
  </xdr:twoCellAnchor>
  <xdr:twoCellAnchor>
    <xdr:from>
      <xdr:col>38</xdr:col>
      <xdr:colOff>317781</xdr:colOff>
      <xdr:row>282</xdr:row>
      <xdr:rowOff>40485</xdr:rowOff>
    </xdr:from>
    <xdr:to>
      <xdr:col>40</xdr:col>
      <xdr:colOff>23812</xdr:colOff>
      <xdr:row>282</xdr:row>
      <xdr:rowOff>184549</xdr:rowOff>
    </xdr:to>
    <xdr:sp macro="" textlink="">
      <xdr:nvSpPr>
        <xdr:cNvPr id="184" name="Rectángulo 183">
          <a:extLst>
            <a:ext uri="{FF2B5EF4-FFF2-40B4-BE49-F238E27FC236}">
              <a16:creationId xmlns:a16="http://schemas.microsoft.com/office/drawing/2014/main" id="{B3085484-7011-4FB6-BE67-73EEB37EF351}"/>
            </a:ext>
          </a:extLst>
        </xdr:cNvPr>
        <xdr:cNvSpPr/>
      </xdr:nvSpPr>
      <xdr:spPr>
        <a:xfrm>
          <a:off x="14051640" y="54535391"/>
          <a:ext cx="444219" cy="144064"/>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(carretera en construcción)</a:t>
          </a:r>
        </a:p>
      </xdr:txBody>
    </xdr:sp>
    <xdr:clientData/>
  </xdr:twoCellAnchor>
  <xdr:twoCellAnchor>
    <xdr:from>
      <xdr:col>38</xdr:col>
      <xdr:colOff>333259</xdr:colOff>
      <xdr:row>283</xdr:row>
      <xdr:rowOff>180977</xdr:rowOff>
    </xdr:from>
    <xdr:to>
      <xdr:col>41</xdr:col>
      <xdr:colOff>321468</xdr:colOff>
      <xdr:row>285</xdr:row>
      <xdr:rowOff>130968</xdr:rowOff>
    </xdr:to>
    <xdr:sp macro="" textlink="">
      <xdr:nvSpPr>
        <xdr:cNvPr id="185" name="Rectángulo 184">
          <a:extLst>
            <a:ext uri="{FF2B5EF4-FFF2-40B4-BE49-F238E27FC236}">
              <a16:creationId xmlns:a16="http://schemas.microsoft.com/office/drawing/2014/main" id="{4F1F64A3-14C3-48C9-8660-6DB5CF24C4EF}"/>
            </a:ext>
          </a:extLst>
        </xdr:cNvPr>
        <xdr:cNvSpPr/>
      </xdr:nvSpPr>
      <xdr:spPr>
        <a:xfrm>
          <a:off x="14067118" y="54884243"/>
          <a:ext cx="1095491" cy="330991"/>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importante</a:t>
          </a:r>
          <a:r>
            <a:rPr lang="es-PE" sz="500" baseline="0">
              <a:solidFill>
                <a:sysClr val="windowText" lastClr="000000"/>
              </a:solidFill>
            </a:rPr>
            <a:t> que las esquinas de 90 grados se eviten donde sea posible para minimizar congestión de tráfico cerca a la entrada/salida y área de patio</a:t>
          </a:r>
          <a:endParaRPr lang="es-PE" sz="500">
            <a:solidFill>
              <a:sysClr val="windowText" lastClr="000000"/>
            </a:solidFill>
          </a:endParaRPr>
        </a:p>
      </xdr:txBody>
    </xdr:sp>
    <xdr:clientData/>
  </xdr:twoCellAnchor>
  <xdr:twoCellAnchor>
    <xdr:from>
      <xdr:col>44</xdr:col>
      <xdr:colOff>110612</xdr:colOff>
      <xdr:row>267</xdr:row>
      <xdr:rowOff>160733</xdr:rowOff>
    </xdr:from>
    <xdr:to>
      <xdr:col>47</xdr:col>
      <xdr:colOff>17858</xdr:colOff>
      <xdr:row>269</xdr:row>
      <xdr:rowOff>11905</xdr:rowOff>
    </xdr:to>
    <xdr:sp macro="" textlink="">
      <xdr:nvSpPr>
        <xdr:cNvPr id="186" name="Rectángulo 185">
          <a:extLst>
            <a:ext uri="{FF2B5EF4-FFF2-40B4-BE49-F238E27FC236}">
              <a16:creationId xmlns:a16="http://schemas.microsoft.com/office/drawing/2014/main" id="{B54AC29D-71EF-4FE9-B765-C137F553C332}"/>
            </a:ext>
          </a:extLst>
        </xdr:cNvPr>
        <xdr:cNvSpPr/>
      </xdr:nvSpPr>
      <xdr:spPr>
        <a:xfrm>
          <a:off x="16059034" y="51714796"/>
          <a:ext cx="1014527" cy="232172"/>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red principal de caminos eficientes e interconectados</a:t>
          </a:r>
        </a:p>
      </xdr:txBody>
    </xdr:sp>
    <xdr:clientData/>
  </xdr:twoCellAnchor>
  <xdr:twoCellAnchor>
    <xdr:from>
      <xdr:col>45</xdr:col>
      <xdr:colOff>15363</xdr:colOff>
      <xdr:row>270</xdr:row>
      <xdr:rowOff>29581</xdr:rowOff>
    </xdr:from>
    <xdr:to>
      <xdr:col>46</xdr:col>
      <xdr:colOff>152400</xdr:colOff>
      <xdr:row>271</xdr:row>
      <xdr:rowOff>33337</xdr:rowOff>
    </xdr:to>
    <xdr:sp macro="" textlink="">
      <xdr:nvSpPr>
        <xdr:cNvPr id="188" name="Rectángulo 187">
          <a:extLst>
            <a:ext uri="{FF2B5EF4-FFF2-40B4-BE49-F238E27FC236}">
              <a16:creationId xmlns:a16="http://schemas.microsoft.com/office/drawing/2014/main" id="{D94BD869-EAE9-4DB9-A704-C38F0B300939}"/>
            </a:ext>
          </a:extLst>
        </xdr:cNvPr>
        <xdr:cNvSpPr/>
      </xdr:nvSpPr>
      <xdr:spPr>
        <a:xfrm>
          <a:off x="16332879" y="52167050"/>
          <a:ext cx="506130" cy="206162"/>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camino de dos</a:t>
          </a:r>
          <a:r>
            <a:rPr lang="es-PE" sz="500" baseline="0">
              <a:solidFill>
                <a:sysClr val="windowText" lastClr="000000"/>
              </a:solidFill>
            </a:rPr>
            <a:t> carriles</a:t>
          </a:r>
          <a:endParaRPr lang="es-PE" sz="500">
            <a:solidFill>
              <a:sysClr val="windowText" lastClr="000000"/>
            </a:solidFill>
          </a:endParaRPr>
        </a:p>
      </xdr:txBody>
    </xdr:sp>
    <xdr:clientData/>
  </xdr:twoCellAnchor>
  <xdr:twoCellAnchor>
    <xdr:from>
      <xdr:col>47</xdr:col>
      <xdr:colOff>214312</xdr:colOff>
      <xdr:row>270</xdr:row>
      <xdr:rowOff>176028</xdr:rowOff>
    </xdr:from>
    <xdr:to>
      <xdr:col>50</xdr:col>
      <xdr:colOff>351235</xdr:colOff>
      <xdr:row>271</xdr:row>
      <xdr:rowOff>136922</xdr:rowOff>
    </xdr:to>
    <xdr:sp macro="" textlink="">
      <xdr:nvSpPr>
        <xdr:cNvPr id="189" name="Rectángulo 188">
          <a:extLst>
            <a:ext uri="{FF2B5EF4-FFF2-40B4-BE49-F238E27FC236}">
              <a16:creationId xmlns:a16="http://schemas.microsoft.com/office/drawing/2014/main" id="{D36D9B0E-E7F3-4586-A3A9-D780E365880C}"/>
            </a:ext>
          </a:extLst>
        </xdr:cNvPr>
        <xdr:cNvSpPr/>
      </xdr:nvSpPr>
      <xdr:spPr>
        <a:xfrm>
          <a:off x="17270015" y="52313497"/>
          <a:ext cx="1244204" cy="163300"/>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acceso optimizado a instalaciones</a:t>
          </a:r>
          <a:r>
            <a:rPr lang="es-PE" sz="500" baseline="0">
              <a:solidFill>
                <a:sysClr val="windowText" lastClr="000000"/>
              </a:solidFill>
            </a:rPr>
            <a:t> portuarias</a:t>
          </a:r>
          <a:endParaRPr lang="es-PE" sz="500">
            <a:solidFill>
              <a:sysClr val="windowText" lastClr="000000"/>
            </a:solidFill>
          </a:endParaRPr>
        </a:p>
      </xdr:txBody>
    </xdr:sp>
    <xdr:clientData/>
  </xdr:twoCellAnchor>
  <xdr:twoCellAnchor>
    <xdr:from>
      <xdr:col>49</xdr:col>
      <xdr:colOff>309561</xdr:colOff>
      <xdr:row>274</xdr:row>
      <xdr:rowOff>158168</xdr:rowOff>
    </xdr:from>
    <xdr:to>
      <xdr:col>51</xdr:col>
      <xdr:colOff>297656</xdr:colOff>
      <xdr:row>277</xdr:row>
      <xdr:rowOff>47624</xdr:rowOff>
    </xdr:to>
    <xdr:sp macro="" textlink="">
      <xdr:nvSpPr>
        <xdr:cNvPr id="190" name="Rectángulo 189">
          <a:extLst>
            <a:ext uri="{FF2B5EF4-FFF2-40B4-BE49-F238E27FC236}">
              <a16:creationId xmlns:a16="http://schemas.microsoft.com/office/drawing/2014/main" id="{598DE530-8FE2-4BAB-971D-AB7106FECCB9}"/>
            </a:ext>
          </a:extLst>
        </xdr:cNvPr>
        <xdr:cNvSpPr/>
      </xdr:nvSpPr>
      <xdr:spPr>
        <a:xfrm>
          <a:off x="18103452" y="53069543"/>
          <a:ext cx="726282" cy="460956"/>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patio de camiones/área de parqueo</a:t>
          </a:r>
          <a:r>
            <a:rPr lang="es-PE" sz="500" baseline="0">
              <a:solidFill>
                <a:sysClr val="windowText" lastClr="000000"/>
              </a:solidFill>
            </a:rPr>
            <a:t> opcional para aumentar eficiencia de operaciones portuarias y (des)carga</a:t>
          </a:r>
          <a:endParaRPr lang="es-PE" sz="500">
            <a:solidFill>
              <a:sysClr val="windowText" lastClr="000000"/>
            </a:solidFill>
          </a:endParaRPr>
        </a:p>
      </xdr:txBody>
    </xdr:sp>
    <xdr:clientData/>
  </xdr:twoCellAnchor>
  <xdr:twoCellAnchor>
    <xdr:from>
      <xdr:col>46</xdr:col>
      <xdr:colOff>51196</xdr:colOff>
      <xdr:row>277</xdr:row>
      <xdr:rowOff>131975</xdr:rowOff>
    </xdr:from>
    <xdr:to>
      <xdr:col>49</xdr:col>
      <xdr:colOff>244078</xdr:colOff>
      <xdr:row>278</xdr:row>
      <xdr:rowOff>148828</xdr:rowOff>
    </xdr:to>
    <xdr:sp macro="" textlink="">
      <xdr:nvSpPr>
        <xdr:cNvPr id="191" name="Rectángulo 190">
          <a:extLst>
            <a:ext uri="{FF2B5EF4-FFF2-40B4-BE49-F238E27FC236}">
              <a16:creationId xmlns:a16="http://schemas.microsoft.com/office/drawing/2014/main" id="{5F96BEBF-9F27-4E9D-8A31-CE614EB71710}"/>
            </a:ext>
          </a:extLst>
        </xdr:cNvPr>
        <xdr:cNvSpPr/>
      </xdr:nvSpPr>
      <xdr:spPr>
        <a:xfrm>
          <a:off x="16737805" y="53614850"/>
          <a:ext cx="1300164" cy="219259"/>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puntos rotativos (óvalos) para que</a:t>
          </a:r>
          <a:r>
            <a:rPr lang="es-PE" sz="500" baseline="0">
              <a:solidFill>
                <a:sysClr val="windowText" lastClr="000000"/>
              </a:solidFill>
            </a:rPr>
            <a:t> los camiones se muevan de manera eficiente y libre en PIMSA</a:t>
          </a:r>
          <a:endParaRPr lang="es-PE" sz="500">
            <a:solidFill>
              <a:sysClr val="windowText" lastClr="000000"/>
            </a:solidFill>
          </a:endParaRPr>
        </a:p>
      </xdr:txBody>
    </xdr:sp>
    <xdr:clientData/>
  </xdr:twoCellAnchor>
  <xdr:twoCellAnchor>
    <xdr:from>
      <xdr:col>46</xdr:col>
      <xdr:colOff>42862</xdr:colOff>
      <xdr:row>279</xdr:row>
      <xdr:rowOff>70062</xdr:rowOff>
    </xdr:from>
    <xdr:to>
      <xdr:col>49</xdr:col>
      <xdr:colOff>154781</xdr:colOff>
      <xdr:row>280</xdr:row>
      <xdr:rowOff>136922</xdr:rowOff>
    </xdr:to>
    <xdr:sp macro="" textlink="">
      <xdr:nvSpPr>
        <xdr:cNvPr id="192" name="Rectángulo 191">
          <a:extLst>
            <a:ext uri="{FF2B5EF4-FFF2-40B4-BE49-F238E27FC236}">
              <a16:creationId xmlns:a16="http://schemas.microsoft.com/office/drawing/2014/main" id="{ACB04348-4582-446B-9DD1-39A8478C6E7B}"/>
            </a:ext>
          </a:extLst>
        </xdr:cNvPr>
        <xdr:cNvSpPr/>
      </xdr:nvSpPr>
      <xdr:spPr>
        <a:xfrm>
          <a:off x="16729471" y="53963703"/>
          <a:ext cx="1219201" cy="275219"/>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red de caminos secundaria a designarse en el tiempo como las empresas se ubican a PIMSA a lo largo del tiempo</a:t>
          </a:r>
        </a:p>
      </xdr:txBody>
    </xdr:sp>
    <xdr:clientData/>
  </xdr:twoCellAnchor>
  <xdr:twoCellAnchor>
    <xdr:from>
      <xdr:col>45</xdr:col>
      <xdr:colOff>251221</xdr:colOff>
      <xdr:row>282</xdr:row>
      <xdr:rowOff>52203</xdr:rowOff>
    </xdr:from>
    <xdr:to>
      <xdr:col>47</xdr:col>
      <xdr:colOff>19164</xdr:colOff>
      <xdr:row>283</xdr:row>
      <xdr:rowOff>50005</xdr:rowOff>
    </xdr:to>
    <xdr:sp macro="" textlink="">
      <xdr:nvSpPr>
        <xdr:cNvPr id="193" name="Rectángulo 192">
          <a:extLst>
            <a:ext uri="{FF2B5EF4-FFF2-40B4-BE49-F238E27FC236}">
              <a16:creationId xmlns:a16="http://schemas.microsoft.com/office/drawing/2014/main" id="{F8D8FD1F-B23D-4FBB-BC75-1E8E66D76448}"/>
            </a:ext>
          </a:extLst>
        </xdr:cNvPr>
        <xdr:cNvSpPr/>
      </xdr:nvSpPr>
      <xdr:spPr>
        <a:xfrm>
          <a:off x="16568737" y="54547109"/>
          <a:ext cx="506130" cy="206162"/>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camino de dos</a:t>
          </a:r>
          <a:r>
            <a:rPr lang="es-PE" sz="500" baseline="0">
              <a:solidFill>
                <a:sysClr val="windowText" lastClr="000000"/>
              </a:solidFill>
            </a:rPr>
            <a:t> carriles</a:t>
          </a:r>
          <a:endParaRPr lang="es-PE" sz="500">
            <a:solidFill>
              <a:sysClr val="windowText" lastClr="000000"/>
            </a:solidFill>
          </a:endParaRPr>
        </a:p>
      </xdr:txBody>
    </xdr:sp>
    <xdr:clientData/>
  </xdr:twoCellAnchor>
  <xdr:twoCellAnchor>
    <xdr:from>
      <xdr:col>47</xdr:col>
      <xdr:colOff>292893</xdr:colOff>
      <xdr:row>281</xdr:row>
      <xdr:rowOff>195078</xdr:rowOff>
    </xdr:from>
    <xdr:to>
      <xdr:col>53</xdr:col>
      <xdr:colOff>99646</xdr:colOff>
      <xdr:row>286</xdr:row>
      <xdr:rowOff>178683</xdr:rowOff>
    </xdr:to>
    <xdr:sp macro="" textlink="">
      <xdr:nvSpPr>
        <xdr:cNvPr id="195" name="Rectángulo 194">
          <a:extLst>
            <a:ext uri="{FF2B5EF4-FFF2-40B4-BE49-F238E27FC236}">
              <a16:creationId xmlns:a16="http://schemas.microsoft.com/office/drawing/2014/main" id="{7830EDD2-E890-47B4-BAAC-4761CC875AD4}"/>
            </a:ext>
          </a:extLst>
        </xdr:cNvPr>
        <xdr:cNvSpPr/>
      </xdr:nvSpPr>
      <xdr:spPr>
        <a:xfrm>
          <a:off x="17348596" y="54487578"/>
          <a:ext cx="2021316" cy="953964"/>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baseline="0">
              <a:solidFill>
                <a:sysClr val="windowText" lastClr="000000"/>
              </a:solidFill>
            </a:rPr>
            <a:t>Deslinde</a:t>
          </a:r>
        </a:p>
        <a:p>
          <a:pPr algn="l"/>
          <a:r>
            <a:rPr lang="es-PE" sz="500" baseline="0">
              <a:solidFill>
                <a:sysClr val="windowText" lastClr="000000"/>
              </a:solidFill>
            </a:rPr>
            <a:t>- las alineaciones en los mapas son sólo indicativas y sujetas a montaje de mapeo base</a:t>
          </a:r>
        </a:p>
        <a:p>
          <a:pPr algn="l"/>
          <a:r>
            <a:rPr lang="es-PE" sz="500" baseline="0">
              <a:solidFill>
                <a:sysClr val="windowText" lastClr="000000"/>
              </a:solidFill>
            </a:rPr>
            <a:t>- conceptos sujetos a restricciones de montaje ambiental, urbanismo y de tierras </a:t>
          </a:r>
        </a:p>
        <a:p>
          <a:pPr algn="l"/>
          <a:r>
            <a:rPr lang="es-PE" sz="500" baseline="0">
              <a:solidFill>
                <a:sysClr val="windowText" lastClr="000000"/>
              </a:solidFill>
            </a:rPr>
            <a:t>- planes conceptuales sujetos a análisis de factibilidad técnico y económico detallado</a:t>
          </a:r>
        </a:p>
        <a:p>
          <a:pPr algn="l"/>
          <a:r>
            <a:rPr lang="es-PE" sz="500" baseline="0">
              <a:solidFill>
                <a:sysClr val="windowText" lastClr="000000"/>
              </a:solidFill>
            </a:rPr>
            <a:t>- el tamaño del terreno y ubicaciones deben permanecer inflexibles sujeto a demanda industrial</a:t>
          </a:r>
        </a:p>
        <a:p>
          <a:pPr algn="l"/>
          <a:r>
            <a:rPr lang="es-PE" sz="500">
              <a:solidFill>
                <a:sysClr val="windowText" lastClr="000000"/>
              </a:solidFill>
            </a:rPr>
            <a:t>-mapas conceptuales en base a información del equipo de proyecto</a:t>
          </a:r>
          <a:r>
            <a:rPr lang="es-PE" sz="500" baseline="0">
              <a:solidFill>
                <a:sysClr val="windowText" lastClr="000000"/>
              </a:solidFill>
            </a:rPr>
            <a:t> en el momento de su elaboración y discusiones con la administración del parque PIMSA</a:t>
          </a:r>
          <a:endParaRPr lang="es-PE" sz="500">
            <a:solidFill>
              <a:sysClr val="windowText" lastClr="000000"/>
            </a:solidFill>
          </a:endParaRPr>
        </a:p>
      </xdr:txBody>
    </xdr:sp>
    <xdr:clientData/>
  </xdr:twoCellAnchor>
  <xdr:twoCellAnchor>
    <xdr:from>
      <xdr:col>47</xdr:col>
      <xdr:colOff>350045</xdr:colOff>
      <xdr:row>315</xdr:row>
      <xdr:rowOff>37916</xdr:rowOff>
    </xdr:from>
    <xdr:to>
      <xdr:col>53</xdr:col>
      <xdr:colOff>156798</xdr:colOff>
      <xdr:row>320</xdr:row>
      <xdr:rowOff>15567</xdr:rowOff>
    </xdr:to>
    <xdr:sp macro="" textlink="">
      <xdr:nvSpPr>
        <xdr:cNvPr id="197" name="Rectángulo 196">
          <a:extLst>
            <a:ext uri="{FF2B5EF4-FFF2-40B4-BE49-F238E27FC236}">
              <a16:creationId xmlns:a16="http://schemas.microsoft.com/office/drawing/2014/main" id="{4101E948-15FA-4F7B-AE9C-A7396E465FD7}"/>
            </a:ext>
          </a:extLst>
        </xdr:cNvPr>
        <xdr:cNvSpPr/>
      </xdr:nvSpPr>
      <xdr:spPr>
        <a:xfrm>
          <a:off x="17405748" y="60872900"/>
          <a:ext cx="2021316" cy="953964"/>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baseline="0">
              <a:solidFill>
                <a:sysClr val="windowText" lastClr="000000"/>
              </a:solidFill>
            </a:rPr>
            <a:t>Deslinde</a:t>
          </a:r>
        </a:p>
        <a:p>
          <a:pPr algn="l"/>
          <a:r>
            <a:rPr lang="es-PE" sz="500" baseline="0">
              <a:solidFill>
                <a:sysClr val="windowText" lastClr="000000"/>
              </a:solidFill>
            </a:rPr>
            <a:t>- las alineaciones en los mapas son sólo indicativas y sujetas a montaje de mapeo base</a:t>
          </a:r>
        </a:p>
        <a:p>
          <a:pPr algn="l"/>
          <a:r>
            <a:rPr lang="es-PE" sz="500" baseline="0">
              <a:solidFill>
                <a:sysClr val="windowText" lastClr="000000"/>
              </a:solidFill>
            </a:rPr>
            <a:t>- conceptos sujetos a restricciones de montaje ambiental, urbanismo y de tierras </a:t>
          </a:r>
        </a:p>
        <a:p>
          <a:pPr algn="l"/>
          <a:r>
            <a:rPr lang="es-PE" sz="500" baseline="0">
              <a:solidFill>
                <a:sysClr val="windowText" lastClr="000000"/>
              </a:solidFill>
            </a:rPr>
            <a:t>- planes conceptuales sujetos a análisis de factibilidad técnico y económico detallado</a:t>
          </a:r>
        </a:p>
        <a:p>
          <a:pPr algn="l"/>
          <a:r>
            <a:rPr lang="es-PE" sz="500" baseline="0">
              <a:solidFill>
                <a:sysClr val="windowText" lastClr="000000"/>
              </a:solidFill>
            </a:rPr>
            <a:t>- el tamaño del terreno y ubicaciones deben permanecer inflexibles sujeto a demanda industrial</a:t>
          </a:r>
        </a:p>
        <a:p>
          <a:pPr algn="l"/>
          <a:r>
            <a:rPr lang="es-PE" sz="500">
              <a:solidFill>
                <a:sysClr val="windowText" lastClr="000000"/>
              </a:solidFill>
            </a:rPr>
            <a:t>-mapas conceptuales en base a información del equipo de proyecto</a:t>
          </a:r>
          <a:r>
            <a:rPr lang="es-PE" sz="500" baseline="0">
              <a:solidFill>
                <a:sysClr val="windowText" lastClr="000000"/>
              </a:solidFill>
            </a:rPr>
            <a:t> en el momento de su elaboración y discusiones con la administración del parque PIMSA</a:t>
          </a:r>
          <a:endParaRPr lang="es-PE" sz="500">
            <a:solidFill>
              <a:sysClr val="windowText" lastClr="000000"/>
            </a:solidFill>
          </a:endParaRPr>
        </a:p>
      </xdr:txBody>
    </xdr:sp>
    <xdr:clientData/>
  </xdr:twoCellAnchor>
  <xdr:twoCellAnchor>
    <xdr:from>
      <xdr:col>39</xdr:col>
      <xdr:colOff>318970</xdr:colOff>
      <xdr:row>303</xdr:row>
      <xdr:rowOff>130971</xdr:rowOff>
    </xdr:from>
    <xdr:to>
      <xdr:col>43</xdr:col>
      <xdr:colOff>345280</xdr:colOff>
      <xdr:row>304</xdr:row>
      <xdr:rowOff>119063</xdr:rowOff>
    </xdr:to>
    <xdr:sp macro="" textlink="">
      <xdr:nvSpPr>
        <xdr:cNvPr id="199" name="Rectángulo 198">
          <a:extLst>
            <a:ext uri="{FF2B5EF4-FFF2-40B4-BE49-F238E27FC236}">
              <a16:creationId xmlns:a16="http://schemas.microsoft.com/office/drawing/2014/main" id="{8F73A798-B98C-4161-8491-009B96A9B5F2}"/>
            </a:ext>
          </a:extLst>
        </xdr:cNvPr>
        <xdr:cNvSpPr/>
      </xdr:nvSpPr>
      <xdr:spPr>
        <a:xfrm>
          <a:off x="14421923" y="58691862"/>
          <a:ext cx="1502685" cy="16668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empresas y servicios comerciales actúan como zona búfer para desarrollo residencial futuro</a:t>
          </a:r>
        </a:p>
      </xdr:txBody>
    </xdr:sp>
    <xdr:clientData/>
  </xdr:twoCellAnchor>
  <xdr:twoCellAnchor>
    <xdr:from>
      <xdr:col>39</xdr:col>
      <xdr:colOff>292777</xdr:colOff>
      <xdr:row>306</xdr:row>
      <xdr:rowOff>45246</xdr:rowOff>
    </xdr:from>
    <xdr:to>
      <xdr:col>43</xdr:col>
      <xdr:colOff>113109</xdr:colOff>
      <xdr:row>307</xdr:row>
      <xdr:rowOff>59531</xdr:rowOff>
    </xdr:to>
    <xdr:sp macro="" textlink="">
      <xdr:nvSpPr>
        <xdr:cNvPr id="201" name="Rectángulo 200">
          <a:extLst>
            <a:ext uri="{FF2B5EF4-FFF2-40B4-BE49-F238E27FC236}">
              <a16:creationId xmlns:a16="http://schemas.microsoft.com/office/drawing/2014/main" id="{BCEBA5E4-A215-4A15-93B6-C3819E998FC6}"/>
            </a:ext>
          </a:extLst>
        </xdr:cNvPr>
        <xdr:cNvSpPr/>
      </xdr:nvSpPr>
      <xdr:spPr>
        <a:xfrm>
          <a:off x="14395730" y="59177637"/>
          <a:ext cx="1296707" cy="216691"/>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instalaciones centralizadas para recolección eficiente y segura y almacenamiento de desechos segregados</a:t>
          </a:r>
          <a:r>
            <a:rPr lang="es-PE" sz="500" baseline="0">
              <a:solidFill>
                <a:sysClr val="windowText" lastClr="000000"/>
              </a:solidFill>
            </a:rPr>
            <a:t> de empresas PIMSA</a:t>
          </a:r>
          <a:endParaRPr lang="es-PE" sz="500">
            <a:solidFill>
              <a:sysClr val="windowText" lastClr="000000"/>
            </a:solidFill>
          </a:endParaRPr>
        </a:p>
      </xdr:txBody>
    </xdr:sp>
    <xdr:clientData/>
  </xdr:twoCellAnchor>
  <xdr:twoCellAnchor>
    <xdr:from>
      <xdr:col>38</xdr:col>
      <xdr:colOff>207053</xdr:colOff>
      <xdr:row>311</xdr:row>
      <xdr:rowOff>114302</xdr:rowOff>
    </xdr:from>
    <xdr:to>
      <xdr:col>41</xdr:col>
      <xdr:colOff>77391</xdr:colOff>
      <xdr:row>313</xdr:row>
      <xdr:rowOff>11907</xdr:rowOff>
    </xdr:to>
    <xdr:sp macro="" textlink="">
      <xdr:nvSpPr>
        <xdr:cNvPr id="202" name="Rectángulo 201">
          <a:extLst>
            <a:ext uri="{FF2B5EF4-FFF2-40B4-BE49-F238E27FC236}">
              <a16:creationId xmlns:a16="http://schemas.microsoft.com/office/drawing/2014/main" id="{83EBA9D0-963C-4A23-A541-FCEBAC2DBB48}"/>
            </a:ext>
          </a:extLst>
        </xdr:cNvPr>
        <xdr:cNvSpPr/>
      </xdr:nvSpPr>
      <xdr:spPr>
        <a:xfrm>
          <a:off x="13940912" y="60199193"/>
          <a:ext cx="977620" cy="266698"/>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patio</a:t>
          </a:r>
          <a:r>
            <a:rPr lang="es-PE" sz="500" baseline="0">
              <a:solidFill>
                <a:sysClr val="windowText" lastClr="000000"/>
              </a:solidFill>
            </a:rPr>
            <a:t> de camiones que evitan congestión de tráfico en caminos de PIMSA y parqueo de camiones seguro</a:t>
          </a:r>
          <a:endParaRPr lang="es-PE" sz="500">
            <a:solidFill>
              <a:sysClr val="windowText" lastClr="000000"/>
            </a:solidFill>
          </a:endParaRPr>
        </a:p>
      </xdr:txBody>
    </xdr:sp>
    <xdr:clientData/>
  </xdr:twoCellAnchor>
  <xdr:twoCellAnchor>
    <xdr:from>
      <xdr:col>38</xdr:col>
      <xdr:colOff>210624</xdr:colOff>
      <xdr:row>315</xdr:row>
      <xdr:rowOff>82156</xdr:rowOff>
    </xdr:from>
    <xdr:to>
      <xdr:col>40</xdr:col>
      <xdr:colOff>273843</xdr:colOff>
      <xdr:row>317</xdr:row>
      <xdr:rowOff>95251</xdr:rowOff>
    </xdr:to>
    <xdr:sp macro="" textlink="">
      <xdr:nvSpPr>
        <xdr:cNvPr id="203" name="Rectángulo 202">
          <a:extLst>
            <a:ext uri="{FF2B5EF4-FFF2-40B4-BE49-F238E27FC236}">
              <a16:creationId xmlns:a16="http://schemas.microsoft.com/office/drawing/2014/main" id="{71776063-48ED-45AD-8533-003986A9E8DB}"/>
            </a:ext>
          </a:extLst>
        </xdr:cNvPr>
        <xdr:cNvSpPr/>
      </xdr:nvSpPr>
      <xdr:spPr>
        <a:xfrm>
          <a:off x="13944483" y="60917140"/>
          <a:ext cx="801407" cy="39409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parque tecnológico,</a:t>
          </a:r>
          <a:r>
            <a:rPr lang="es-PE" sz="500" baseline="0">
              <a:solidFill>
                <a:sysClr val="windowText" lastClr="000000"/>
              </a:solidFill>
            </a:rPr>
            <a:t> patio de camiones y empresas logísticas sirven como zona búfer en límites oeste de PiMSA</a:t>
          </a:r>
          <a:endParaRPr lang="es-PE" sz="500">
            <a:solidFill>
              <a:sysClr val="windowText" lastClr="000000"/>
            </a:solidFill>
          </a:endParaRPr>
        </a:p>
      </xdr:txBody>
    </xdr:sp>
    <xdr:clientData/>
  </xdr:twoCellAnchor>
  <xdr:twoCellAnchor>
    <xdr:from>
      <xdr:col>38</xdr:col>
      <xdr:colOff>208243</xdr:colOff>
      <xdr:row>318</xdr:row>
      <xdr:rowOff>73822</xdr:rowOff>
    </xdr:from>
    <xdr:to>
      <xdr:col>40</xdr:col>
      <xdr:colOff>357187</xdr:colOff>
      <xdr:row>319</xdr:row>
      <xdr:rowOff>77390</xdr:rowOff>
    </xdr:to>
    <xdr:sp macro="" textlink="">
      <xdr:nvSpPr>
        <xdr:cNvPr id="204" name="Rectángulo 203">
          <a:extLst>
            <a:ext uri="{FF2B5EF4-FFF2-40B4-BE49-F238E27FC236}">
              <a16:creationId xmlns:a16="http://schemas.microsoft.com/office/drawing/2014/main" id="{621A0C1F-979E-4EE8-86AA-71CEC83A95FF}"/>
            </a:ext>
          </a:extLst>
        </xdr:cNvPr>
        <xdr:cNvSpPr/>
      </xdr:nvSpPr>
      <xdr:spPr>
        <a:xfrm>
          <a:off x="13942102" y="61480306"/>
          <a:ext cx="887132" cy="20597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Terreno de Cementos</a:t>
          </a:r>
          <a:r>
            <a:rPr lang="es-PE" sz="500" baseline="0">
              <a:solidFill>
                <a:sysClr val="windowText" lastClr="000000"/>
              </a:solidFill>
            </a:rPr>
            <a:t> Argos actúa como zona búfer sur de PIMSA</a:t>
          </a:r>
          <a:endParaRPr lang="es-PE" sz="500">
            <a:solidFill>
              <a:sysClr val="windowText" lastClr="000000"/>
            </a:solidFill>
          </a:endParaRPr>
        </a:p>
      </xdr:txBody>
    </xdr:sp>
    <xdr:clientData/>
  </xdr:twoCellAnchor>
  <xdr:twoCellAnchor>
    <xdr:from>
      <xdr:col>44</xdr:col>
      <xdr:colOff>318970</xdr:colOff>
      <xdr:row>313</xdr:row>
      <xdr:rowOff>166687</xdr:rowOff>
    </xdr:from>
    <xdr:to>
      <xdr:col>47</xdr:col>
      <xdr:colOff>148828</xdr:colOff>
      <xdr:row>316</xdr:row>
      <xdr:rowOff>154781</xdr:rowOff>
    </xdr:to>
    <xdr:sp macro="" textlink="">
      <xdr:nvSpPr>
        <xdr:cNvPr id="205" name="Rectángulo 204">
          <a:extLst>
            <a:ext uri="{FF2B5EF4-FFF2-40B4-BE49-F238E27FC236}">
              <a16:creationId xmlns:a16="http://schemas.microsoft.com/office/drawing/2014/main" id="{D4AF1D18-10F5-4273-9F48-2267FF566B2C}"/>
            </a:ext>
          </a:extLst>
        </xdr:cNvPr>
        <xdr:cNvSpPr/>
      </xdr:nvSpPr>
      <xdr:spPr>
        <a:xfrm>
          <a:off x="16267392" y="60620671"/>
          <a:ext cx="937139" cy="571501"/>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empresas separadoras</a:t>
          </a:r>
          <a:r>
            <a:rPr lang="es-PE" sz="500" baseline="0">
              <a:solidFill>
                <a:sysClr val="windowText" lastClr="000000"/>
              </a:solidFill>
            </a:rPr>
            <a:t> de orgánicos e inorgánicos a través de clústeres ofrecen oportunidades para tratamiento de efluentes objetivo en base a características de efluente específico (ej. TDS, COD, BOD, PH)</a:t>
          </a:r>
          <a:endParaRPr lang="es-PE" sz="500">
            <a:solidFill>
              <a:sysClr val="windowText" lastClr="000000"/>
            </a:solidFill>
          </a:endParaRPr>
        </a:p>
      </xdr:txBody>
    </xdr:sp>
    <xdr:clientData/>
  </xdr:twoCellAnchor>
  <xdr:twoCellAnchor>
    <xdr:from>
      <xdr:col>48</xdr:col>
      <xdr:colOff>7026</xdr:colOff>
      <xdr:row>312</xdr:row>
      <xdr:rowOff>110727</xdr:rowOff>
    </xdr:from>
    <xdr:to>
      <xdr:col>52</xdr:col>
      <xdr:colOff>321468</xdr:colOff>
      <xdr:row>314</xdr:row>
      <xdr:rowOff>125015</xdr:rowOff>
    </xdr:to>
    <xdr:sp macro="" textlink="">
      <xdr:nvSpPr>
        <xdr:cNvPr id="206" name="Rectángulo 205">
          <a:extLst>
            <a:ext uri="{FF2B5EF4-FFF2-40B4-BE49-F238E27FC236}">
              <a16:creationId xmlns:a16="http://schemas.microsoft.com/office/drawing/2014/main" id="{6B4235AA-D3CF-457F-95C2-4447802B96A0}"/>
            </a:ext>
          </a:extLst>
        </xdr:cNvPr>
        <xdr:cNvSpPr/>
      </xdr:nvSpPr>
      <xdr:spPr>
        <a:xfrm>
          <a:off x="17431823" y="60374211"/>
          <a:ext cx="1790817" cy="40719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tipos de riesgos potenciales</a:t>
          </a:r>
        </a:p>
        <a:p>
          <a:pPr algn="l"/>
          <a:r>
            <a:rPr lang="es-PE" sz="500">
              <a:solidFill>
                <a:sysClr val="windowText" lastClr="000000"/>
              </a:solidFill>
            </a:rPr>
            <a:t>- olor                                     -combustibles e hidrocarburos</a:t>
          </a:r>
        </a:p>
        <a:p>
          <a:pPr algn="l"/>
          <a:r>
            <a:rPr lang="es-PE" sz="500">
              <a:solidFill>
                <a:sysClr val="windowText" lastClr="000000"/>
              </a:solidFill>
            </a:rPr>
            <a:t>-polvo                                  - visual</a:t>
          </a:r>
        </a:p>
        <a:p>
          <a:pPr algn="l"/>
          <a:r>
            <a:rPr lang="es-PE" sz="500">
              <a:solidFill>
                <a:sysClr val="windowText" lastClr="000000"/>
              </a:solidFill>
            </a:rPr>
            <a:t>- ruido                                 - contaminación del agua</a:t>
          </a:r>
        </a:p>
        <a:p>
          <a:pPr algn="l"/>
          <a:r>
            <a:rPr lang="es-PE" sz="500">
              <a:solidFill>
                <a:sysClr val="windowText" lastClr="000000"/>
              </a:solidFill>
            </a:rPr>
            <a:t>-</a:t>
          </a:r>
          <a:r>
            <a:rPr lang="es-PE" sz="500" baseline="0">
              <a:solidFill>
                <a:sysClr val="windowText" lastClr="000000"/>
              </a:solidFill>
            </a:rPr>
            <a:t> materiales peligrosos     - contaminación del aire</a:t>
          </a:r>
          <a:r>
            <a:rPr lang="es-PE" sz="500">
              <a:solidFill>
                <a:sysClr val="windowText" lastClr="000000"/>
              </a:solidFill>
            </a:rPr>
            <a:t> </a:t>
          </a:r>
        </a:p>
      </xdr:txBody>
    </xdr:sp>
    <xdr:clientData/>
  </xdr:twoCellAnchor>
  <xdr:twoCellAnchor>
    <xdr:from>
      <xdr:col>46</xdr:col>
      <xdr:colOff>66558</xdr:colOff>
      <xdr:row>304</xdr:row>
      <xdr:rowOff>5953</xdr:rowOff>
    </xdr:from>
    <xdr:to>
      <xdr:col>48</xdr:col>
      <xdr:colOff>321469</xdr:colOff>
      <xdr:row>306</xdr:row>
      <xdr:rowOff>77390</xdr:rowOff>
    </xdr:to>
    <xdr:sp macro="" textlink="">
      <xdr:nvSpPr>
        <xdr:cNvPr id="207" name="Rectángulo 206">
          <a:extLst>
            <a:ext uri="{FF2B5EF4-FFF2-40B4-BE49-F238E27FC236}">
              <a16:creationId xmlns:a16="http://schemas.microsoft.com/office/drawing/2014/main" id="{02ED3A40-50C5-4F79-99F3-372732700E98}"/>
            </a:ext>
          </a:extLst>
        </xdr:cNvPr>
        <xdr:cNvSpPr/>
      </xdr:nvSpPr>
      <xdr:spPr>
        <a:xfrm>
          <a:off x="16753167" y="58745437"/>
          <a:ext cx="993099" cy="464344"/>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intensión</a:t>
          </a:r>
          <a:r>
            <a:rPr lang="es-PE" sz="500" baseline="0">
              <a:solidFill>
                <a:sysClr val="windowText" lastClr="000000"/>
              </a:solidFill>
            </a:rPr>
            <a:t> de PIMSA S.A. de monitorear puntos de descarga de efluente de empresas seleccionadas que operan en PIMSA (ej. empresas de fabricación de metal)</a:t>
          </a:r>
          <a:endParaRPr lang="es-PE" sz="500">
            <a:solidFill>
              <a:sysClr val="windowText" lastClr="000000"/>
            </a:solidFill>
          </a:endParaRPr>
        </a:p>
      </xdr:txBody>
    </xdr:sp>
    <xdr:clientData/>
  </xdr:twoCellAnchor>
  <xdr:twoCellAnchor>
    <xdr:from>
      <xdr:col>48</xdr:col>
      <xdr:colOff>177285</xdr:colOff>
      <xdr:row>302</xdr:row>
      <xdr:rowOff>69056</xdr:rowOff>
    </xdr:from>
    <xdr:to>
      <xdr:col>52</xdr:col>
      <xdr:colOff>130969</xdr:colOff>
      <xdr:row>303</xdr:row>
      <xdr:rowOff>130968</xdr:rowOff>
    </xdr:to>
    <xdr:sp macro="" textlink="">
      <xdr:nvSpPr>
        <xdr:cNvPr id="209" name="Rectángulo 208">
          <a:extLst>
            <a:ext uri="{FF2B5EF4-FFF2-40B4-BE49-F238E27FC236}">
              <a16:creationId xmlns:a16="http://schemas.microsoft.com/office/drawing/2014/main" id="{E7A0D17E-D4D1-4F22-AA94-8C0F0AA61413}"/>
            </a:ext>
          </a:extLst>
        </xdr:cNvPr>
        <xdr:cNvSpPr/>
      </xdr:nvSpPr>
      <xdr:spPr>
        <a:xfrm>
          <a:off x="17602082" y="58451353"/>
          <a:ext cx="1430059" cy="240506"/>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promedio de dirección de viento anual</a:t>
          </a:r>
          <a:r>
            <a:rPr lang="es-PE" sz="500" baseline="0">
              <a:solidFill>
                <a:sysClr val="windowText" lastClr="000000"/>
              </a:solidFill>
            </a:rPr>
            <a:t> Barranquilla</a:t>
          </a:r>
        </a:p>
        <a:p>
          <a:pPr algn="l"/>
          <a:r>
            <a:rPr lang="es-PE" sz="500" baseline="0">
              <a:solidFill>
                <a:sysClr val="windowText" lastClr="000000"/>
              </a:solidFill>
            </a:rPr>
            <a:t>Norte. noreste- velocidad promedio de viento 19kts</a:t>
          </a:r>
          <a:endParaRPr lang="es-PE" sz="500">
            <a:solidFill>
              <a:sysClr val="windowText" lastClr="000000"/>
            </a:solidFill>
          </a:endParaRPr>
        </a:p>
      </xdr:txBody>
    </xdr:sp>
    <xdr:clientData/>
  </xdr:twoCellAnchor>
  <xdr:twoCellAnchor>
    <xdr:from>
      <xdr:col>46</xdr:col>
      <xdr:colOff>87990</xdr:colOff>
      <xdr:row>307</xdr:row>
      <xdr:rowOff>53577</xdr:rowOff>
    </xdr:from>
    <xdr:to>
      <xdr:col>48</xdr:col>
      <xdr:colOff>342901</xdr:colOff>
      <xdr:row>308</xdr:row>
      <xdr:rowOff>130968</xdr:rowOff>
    </xdr:to>
    <xdr:sp macro="" textlink="">
      <xdr:nvSpPr>
        <xdr:cNvPr id="210" name="Rectángulo 209">
          <a:extLst>
            <a:ext uri="{FF2B5EF4-FFF2-40B4-BE49-F238E27FC236}">
              <a16:creationId xmlns:a16="http://schemas.microsoft.com/office/drawing/2014/main" id="{DEE42388-FB2F-497C-A72E-6F7BCFCFDD73}"/>
            </a:ext>
          </a:extLst>
        </xdr:cNvPr>
        <xdr:cNvSpPr/>
      </xdr:nvSpPr>
      <xdr:spPr>
        <a:xfrm>
          <a:off x="16774599" y="59388374"/>
          <a:ext cx="993099" cy="25598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óvalos personalizados para tráfico industrial para guiar efectivamente a los camiones en el parque</a:t>
          </a:r>
        </a:p>
      </xdr:txBody>
    </xdr:sp>
    <xdr:clientData/>
  </xdr:twoCellAnchor>
  <xdr:twoCellAnchor>
    <xdr:from>
      <xdr:col>47</xdr:col>
      <xdr:colOff>299921</xdr:colOff>
      <xdr:row>310</xdr:row>
      <xdr:rowOff>69056</xdr:rowOff>
    </xdr:from>
    <xdr:to>
      <xdr:col>50</xdr:col>
      <xdr:colOff>220266</xdr:colOff>
      <xdr:row>311</xdr:row>
      <xdr:rowOff>154781</xdr:rowOff>
    </xdr:to>
    <xdr:sp macro="" textlink="">
      <xdr:nvSpPr>
        <xdr:cNvPr id="211" name="Rectángulo 210">
          <a:extLst>
            <a:ext uri="{FF2B5EF4-FFF2-40B4-BE49-F238E27FC236}">
              <a16:creationId xmlns:a16="http://schemas.microsoft.com/office/drawing/2014/main" id="{EF05AAFD-360D-4FC1-AEAC-FE7A98352302}"/>
            </a:ext>
          </a:extLst>
        </xdr:cNvPr>
        <xdr:cNvSpPr/>
      </xdr:nvSpPr>
      <xdr:spPr>
        <a:xfrm>
          <a:off x="17355624" y="59963447"/>
          <a:ext cx="1027626" cy="27622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se requiere asegurar que la expansión del camino al puerto no tiene impacto negativo en el área de conservación ambiental</a:t>
          </a:r>
        </a:p>
      </xdr:txBody>
    </xdr:sp>
    <xdr:clientData/>
  </xdr:twoCellAnchor>
  <xdr:twoCellAnchor>
    <xdr:from>
      <xdr:col>43</xdr:col>
      <xdr:colOff>267774</xdr:colOff>
      <xdr:row>311</xdr:row>
      <xdr:rowOff>138112</xdr:rowOff>
    </xdr:from>
    <xdr:to>
      <xdr:col>44</xdr:col>
      <xdr:colOff>279797</xdr:colOff>
      <xdr:row>312</xdr:row>
      <xdr:rowOff>160734</xdr:rowOff>
    </xdr:to>
    <xdr:sp macro="" textlink="">
      <xdr:nvSpPr>
        <xdr:cNvPr id="212" name="Rectángulo 211">
          <a:extLst>
            <a:ext uri="{FF2B5EF4-FFF2-40B4-BE49-F238E27FC236}">
              <a16:creationId xmlns:a16="http://schemas.microsoft.com/office/drawing/2014/main" id="{35C99B30-0499-4EEC-8CB7-8594311C6030}"/>
            </a:ext>
          </a:extLst>
        </xdr:cNvPr>
        <xdr:cNvSpPr/>
      </xdr:nvSpPr>
      <xdr:spPr>
        <a:xfrm>
          <a:off x="15847102" y="60223003"/>
          <a:ext cx="381117" cy="20121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empresas de riesgo más alto</a:t>
          </a:r>
        </a:p>
      </xdr:txBody>
    </xdr:sp>
    <xdr:clientData/>
  </xdr:twoCellAnchor>
  <xdr:twoCellAnchor>
    <xdr:from>
      <xdr:col>41</xdr:col>
      <xdr:colOff>152283</xdr:colOff>
      <xdr:row>316</xdr:row>
      <xdr:rowOff>111918</xdr:rowOff>
    </xdr:from>
    <xdr:to>
      <xdr:col>42</xdr:col>
      <xdr:colOff>164307</xdr:colOff>
      <xdr:row>317</xdr:row>
      <xdr:rowOff>134540</xdr:rowOff>
    </xdr:to>
    <xdr:sp macro="" textlink="">
      <xdr:nvSpPr>
        <xdr:cNvPr id="213" name="Rectángulo 212">
          <a:extLst>
            <a:ext uri="{FF2B5EF4-FFF2-40B4-BE49-F238E27FC236}">
              <a16:creationId xmlns:a16="http://schemas.microsoft.com/office/drawing/2014/main" id="{E27C306F-9780-4567-AEA8-333A6E18D239}"/>
            </a:ext>
          </a:extLst>
        </xdr:cNvPr>
        <xdr:cNvSpPr/>
      </xdr:nvSpPr>
      <xdr:spPr>
        <a:xfrm>
          <a:off x="14993424" y="61149309"/>
          <a:ext cx="381117" cy="20121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empresas de riesgo más bajo</a:t>
          </a:r>
        </a:p>
      </xdr:txBody>
    </xdr:sp>
    <xdr:clientData/>
  </xdr:twoCellAnchor>
  <xdr:twoCellAnchor>
    <xdr:from>
      <xdr:col>43</xdr:col>
      <xdr:colOff>215386</xdr:colOff>
      <xdr:row>317</xdr:row>
      <xdr:rowOff>26194</xdr:rowOff>
    </xdr:from>
    <xdr:to>
      <xdr:col>44</xdr:col>
      <xdr:colOff>227409</xdr:colOff>
      <xdr:row>318</xdr:row>
      <xdr:rowOff>36909</xdr:rowOff>
    </xdr:to>
    <xdr:sp macro="" textlink="">
      <xdr:nvSpPr>
        <xdr:cNvPr id="214" name="Rectángulo 213">
          <a:extLst>
            <a:ext uri="{FF2B5EF4-FFF2-40B4-BE49-F238E27FC236}">
              <a16:creationId xmlns:a16="http://schemas.microsoft.com/office/drawing/2014/main" id="{B90E9C79-4905-428F-8F77-3C56BE307017}"/>
            </a:ext>
          </a:extLst>
        </xdr:cNvPr>
        <xdr:cNvSpPr/>
      </xdr:nvSpPr>
      <xdr:spPr>
        <a:xfrm>
          <a:off x="15794714" y="61242178"/>
          <a:ext cx="381117" cy="20121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empresas de riesgo más alto</a:t>
          </a:r>
        </a:p>
      </xdr:txBody>
    </xdr:sp>
    <xdr:clientData/>
  </xdr:twoCellAnchor>
  <xdr:twoCellAnchor>
    <xdr:from>
      <xdr:col>43</xdr:col>
      <xdr:colOff>292777</xdr:colOff>
      <xdr:row>305</xdr:row>
      <xdr:rowOff>50007</xdr:rowOff>
    </xdr:from>
    <xdr:to>
      <xdr:col>44</xdr:col>
      <xdr:colOff>304800</xdr:colOff>
      <xdr:row>306</xdr:row>
      <xdr:rowOff>48815</xdr:rowOff>
    </xdr:to>
    <xdr:sp macro="" textlink="">
      <xdr:nvSpPr>
        <xdr:cNvPr id="215" name="Rectángulo 214">
          <a:extLst>
            <a:ext uri="{FF2B5EF4-FFF2-40B4-BE49-F238E27FC236}">
              <a16:creationId xmlns:a16="http://schemas.microsoft.com/office/drawing/2014/main" id="{715BFBCB-73C0-4E16-AD96-2B3FF7A36554}"/>
            </a:ext>
          </a:extLst>
        </xdr:cNvPr>
        <xdr:cNvSpPr/>
      </xdr:nvSpPr>
      <xdr:spPr>
        <a:xfrm>
          <a:off x="15872105" y="58979991"/>
          <a:ext cx="381117" cy="20121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empresas de riesgo más bajo</a:t>
          </a:r>
        </a:p>
      </xdr:txBody>
    </xdr:sp>
    <xdr:clientData/>
  </xdr:twoCellAnchor>
  <xdr:twoCellAnchor>
    <xdr:from>
      <xdr:col>39</xdr:col>
      <xdr:colOff>230865</xdr:colOff>
      <xdr:row>308</xdr:row>
      <xdr:rowOff>35719</xdr:rowOff>
    </xdr:from>
    <xdr:to>
      <xdr:col>40</xdr:col>
      <xdr:colOff>242888</xdr:colOff>
      <xdr:row>309</xdr:row>
      <xdr:rowOff>58341</xdr:rowOff>
    </xdr:to>
    <xdr:sp macro="" textlink="">
      <xdr:nvSpPr>
        <xdr:cNvPr id="217" name="Rectángulo 216">
          <a:extLst>
            <a:ext uri="{FF2B5EF4-FFF2-40B4-BE49-F238E27FC236}">
              <a16:creationId xmlns:a16="http://schemas.microsoft.com/office/drawing/2014/main" id="{C06381E2-ED90-4B20-8C6B-D8272A3608A3}"/>
            </a:ext>
          </a:extLst>
        </xdr:cNvPr>
        <xdr:cNvSpPr/>
      </xdr:nvSpPr>
      <xdr:spPr>
        <a:xfrm>
          <a:off x="14333818" y="59549110"/>
          <a:ext cx="381117" cy="20121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empresas de riesgo más bajo</a:t>
          </a:r>
        </a:p>
      </xdr:txBody>
    </xdr:sp>
    <xdr:clientData/>
  </xdr:twoCellAnchor>
  <xdr:twoCellAnchor>
    <xdr:from>
      <xdr:col>39</xdr:col>
      <xdr:colOff>155855</xdr:colOff>
      <xdr:row>321</xdr:row>
      <xdr:rowOff>2380</xdr:rowOff>
    </xdr:from>
    <xdr:to>
      <xdr:col>41</xdr:col>
      <xdr:colOff>0</xdr:colOff>
      <xdr:row>322</xdr:row>
      <xdr:rowOff>25002</xdr:rowOff>
    </xdr:to>
    <xdr:sp macro="" textlink="">
      <xdr:nvSpPr>
        <xdr:cNvPr id="218" name="Rectángulo 217">
          <a:extLst>
            <a:ext uri="{FF2B5EF4-FFF2-40B4-BE49-F238E27FC236}">
              <a16:creationId xmlns:a16="http://schemas.microsoft.com/office/drawing/2014/main" id="{0BAD8A3C-4885-4295-8964-F1AFC29B40FE}"/>
            </a:ext>
          </a:extLst>
        </xdr:cNvPr>
        <xdr:cNvSpPr/>
      </xdr:nvSpPr>
      <xdr:spPr>
        <a:xfrm>
          <a:off x="14258808" y="61992271"/>
          <a:ext cx="582333" cy="20121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puntos</a:t>
          </a:r>
          <a:r>
            <a:rPr lang="es-PE" sz="500" baseline="0">
              <a:solidFill>
                <a:sysClr val="windowText" lastClr="000000"/>
              </a:solidFill>
            </a:rPr>
            <a:t> de monitoreo de calidad de aire  </a:t>
          </a:r>
          <a:endParaRPr lang="es-PE" sz="500">
            <a:solidFill>
              <a:sysClr val="windowText" lastClr="000000"/>
            </a:solidFill>
          </a:endParaRPr>
        </a:p>
      </xdr:txBody>
    </xdr:sp>
    <xdr:clientData/>
  </xdr:twoCellAnchor>
  <xdr:twoCellAnchor>
    <xdr:from>
      <xdr:col>42</xdr:col>
      <xdr:colOff>64178</xdr:colOff>
      <xdr:row>320</xdr:row>
      <xdr:rowOff>178592</xdr:rowOff>
    </xdr:from>
    <xdr:to>
      <xdr:col>43</xdr:col>
      <xdr:colOff>277417</xdr:colOff>
      <xdr:row>322</xdr:row>
      <xdr:rowOff>22620</xdr:rowOff>
    </xdr:to>
    <xdr:sp macro="" textlink="">
      <xdr:nvSpPr>
        <xdr:cNvPr id="219" name="Rectángulo 218">
          <a:extLst>
            <a:ext uri="{FF2B5EF4-FFF2-40B4-BE49-F238E27FC236}">
              <a16:creationId xmlns:a16="http://schemas.microsoft.com/office/drawing/2014/main" id="{B95D8E49-93F2-490D-891A-92D099FFE2B9}"/>
            </a:ext>
          </a:extLst>
        </xdr:cNvPr>
        <xdr:cNvSpPr/>
      </xdr:nvSpPr>
      <xdr:spPr>
        <a:xfrm>
          <a:off x="15274412" y="61989889"/>
          <a:ext cx="582333" cy="20121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puntos</a:t>
          </a:r>
          <a:r>
            <a:rPr lang="es-PE" sz="500" baseline="0">
              <a:solidFill>
                <a:sysClr val="windowText" lastClr="000000"/>
              </a:solidFill>
            </a:rPr>
            <a:t> de monitoreo de calidad de agua  </a:t>
          </a:r>
          <a:endParaRPr lang="es-PE" sz="500">
            <a:solidFill>
              <a:sysClr val="windowText" lastClr="000000"/>
            </a:solidFill>
          </a:endParaRPr>
        </a:p>
      </xdr:txBody>
    </xdr:sp>
    <xdr:clientData/>
  </xdr:twoCellAnchor>
  <xdr:twoCellAnchor>
    <xdr:from>
      <xdr:col>44</xdr:col>
      <xdr:colOff>365406</xdr:colOff>
      <xdr:row>320</xdr:row>
      <xdr:rowOff>176211</xdr:rowOff>
    </xdr:from>
    <xdr:to>
      <xdr:col>46</xdr:col>
      <xdr:colOff>209552</xdr:colOff>
      <xdr:row>322</xdr:row>
      <xdr:rowOff>20239</xdr:rowOff>
    </xdr:to>
    <xdr:sp macro="" textlink="">
      <xdr:nvSpPr>
        <xdr:cNvPr id="220" name="Rectángulo 219">
          <a:extLst>
            <a:ext uri="{FF2B5EF4-FFF2-40B4-BE49-F238E27FC236}">
              <a16:creationId xmlns:a16="http://schemas.microsoft.com/office/drawing/2014/main" id="{5DCF0AF9-30CB-4C79-B4D4-E7E658569C4D}"/>
            </a:ext>
          </a:extLst>
        </xdr:cNvPr>
        <xdr:cNvSpPr/>
      </xdr:nvSpPr>
      <xdr:spPr>
        <a:xfrm>
          <a:off x="16313828" y="61987508"/>
          <a:ext cx="582333" cy="20121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óvalos para alto tráfico</a:t>
          </a:r>
        </a:p>
      </xdr:txBody>
    </xdr:sp>
    <xdr:clientData/>
  </xdr:twoCellAnchor>
  <xdr:twoCellAnchor>
    <xdr:from>
      <xdr:col>47</xdr:col>
      <xdr:colOff>339213</xdr:colOff>
      <xdr:row>321</xdr:row>
      <xdr:rowOff>1188</xdr:rowOff>
    </xdr:from>
    <xdr:to>
      <xdr:col>49</xdr:col>
      <xdr:colOff>351234</xdr:colOff>
      <xdr:row>322</xdr:row>
      <xdr:rowOff>23810</xdr:rowOff>
    </xdr:to>
    <xdr:sp macro="" textlink="">
      <xdr:nvSpPr>
        <xdr:cNvPr id="221" name="Rectángulo 220">
          <a:extLst>
            <a:ext uri="{FF2B5EF4-FFF2-40B4-BE49-F238E27FC236}">
              <a16:creationId xmlns:a16="http://schemas.microsoft.com/office/drawing/2014/main" id="{5F07C8A8-FE7B-4B12-AF32-DDB7056C7077}"/>
            </a:ext>
          </a:extLst>
        </xdr:cNvPr>
        <xdr:cNvSpPr/>
      </xdr:nvSpPr>
      <xdr:spPr>
        <a:xfrm>
          <a:off x="17394916" y="61991079"/>
          <a:ext cx="750209" cy="20121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puntos de entrada/salida seguros para PIMSA</a:t>
          </a:r>
        </a:p>
      </xdr:txBody>
    </xdr:sp>
    <xdr:clientData/>
  </xdr:twoCellAnchor>
  <xdr:twoCellAnchor>
    <xdr:from>
      <xdr:col>38</xdr:col>
      <xdr:colOff>278310</xdr:colOff>
      <xdr:row>185</xdr:row>
      <xdr:rowOff>181708</xdr:rowOff>
    </xdr:from>
    <xdr:to>
      <xdr:col>41</xdr:col>
      <xdr:colOff>107156</xdr:colOff>
      <xdr:row>188</xdr:row>
      <xdr:rowOff>29765</xdr:rowOff>
    </xdr:to>
    <xdr:sp macro="" textlink="">
      <xdr:nvSpPr>
        <xdr:cNvPr id="222" name="Rectángulo 221">
          <a:extLst>
            <a:ext uri="{FF2B5EF4-FFF2-40B4-BE49-F238E27FC236}">
              <a16:creationId xmlns:a16="http://schemas.microsoft.com/office/drawing/2014/main" id="{867A1ACB-113B-4365-AF3A-9B8B61BFA8FD}"/>
            </a:ext>
          </a:extLst>
        </xdr:cNvPr>
        <xdr:cNvSpPr/>
      </xdr:nvSpPr>
      <xdr:spPr>
        <a:xfrm>
          <a:off x="14012169" y="35733771"/>
          <a:ext cx="936128" cy="419557"/>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500">
              <a:solidFill>
                <a:sysClr val="windowText" lastClr="000000"/>
              </a:solidFill>
            </a:rPr>
            <a:t>almacenamiento</a:t>
          </a:r>
          <a:r>
            <a:rPr lang="es-PE" sz="500" baseline="0">
              <a:solidFill>
                <a:sysClr val="windowText" lastClr="000000"/>
              </a:solidFill>
            </a:rPr>
            <a:t> centralizado e instalaciones de procesamiento para flujos de desecho (ej. desechos peligrosos, aceites, pallets, metales)</a:t>
          </a:r>
          <a:endParaRPr lang="es-PE" sz="500">
            <a:solidFill>
              <a:sysClr val="windowText" lastClr="000000"/>
            </a:solidFill>
          </a:endParaRPr>
        </a:p>
      </xdr:txBody>
    </xdr:sp>
    <xdr:clientData/>
  </xdr:twoCellAnchor>
  <xdr:twoCellAnchor>
    <xdr:from>
      <xdr:col>38</xdr:col>
      <xdr:colOff>145034</xdr:colOff>
      <xdr:row>38</xdr:row>
      <xdr:rowOff>42333</xdr:rowOff>
    </xdr:from>
    <xdr:to>
      <xdr:col>40</xdr:col>
      <xdr:colOff>169335</xdr:colOff>
      <xdr:row>44</xdr:row>
      <xdr:rowOff>105833</xdr:rowOff>
    </xdr:to>
    <xdr:sp macro="" textlink="">
      <xdr:nvSpPr>
        <xdr:cNvPr id="223" name="Rectángulo 222">
          <a:extLst>
            <a:ext uri="{FF2B5EF4-FFF2-40B4-BE49-F238E27FC236}">
              <a16:creationId xmlns:a16="http://schemas.microsoft.com/office/drawing/2014/main" id="{907FF100-C8DC-4EFB-B636-1F243C3CAD7B}"/>
            </a:ext>
          </a:extLst>
        </xdr:cNvPr>
        <xdr:cNvSpPr/>
      </xdr:nvSpPr>
      <xdr:spPr>
        <a:xfrm>
          <a:off x="13924534" y="7609416"/>
          <a:ext cx="765134" cy="1206500"/>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potencial para:</a:t>
          </a:r>
        </a:p>
        <a:p>
          <a:pPr algn="l"/>
          <a:r>
            <a:rPr lang="es-PE" sz="700" baseline="0">
              <a:solidFill>
                <a:sysClr val="windowText" lastClr="000000"/>
              </a:solidFill>
            </a:rPr>
            <a:t>-capacitación centralizada e instalaciones educativas</a:t>
          </a:r>
        </a:p>
        <a:p>
          <a:pPr algn="l"/>
          <a:r>
            <a:rPr lang="es-PE" sz="700" baseline="0">
              <a:solidFill>
                <a:sysClr val="windowText" lastClr="000000"/>
              </a:solidFill>
            </a:rPr>
            <a:t>- centro interpretativo PIMSA para compromiso con la comunidad e interesados externos</a:t>
          </a:r>
          <a:endParaRPr lang="es-PE" sz="700">
            <a:solidFill>
              <a:sysClr val="windowText" lastClr="000000"/>
            </a:solidFill>
          </a:endParaRPr>
        </a:p>
      </xdr:txBody>
    </xdr:sp>
    <xdr:clientData/>
  </xdr:twoCellAnchor>
  <xdr:twoCellAnchor>
    <xdr:from>
      <xdr:col>38</xdr:col>
      <xdr:colOff>339767</xdr:colOff>
      <xdr:row>44</xdr:row>
      <xdr:rowOff>67733</xdr:rowOff>
    </xdr:from>
    <xdr:to>
      <xdr:col>43</xdr:col>
      <xdr:colOff>42334</xdr:colOff>
      <xdr:row>47</xdr:row>
      <xdr:rowOff>31750</xdr:rowOff>
    </xdr:to>
    <xdr:sp macro="" textlink="">
      <xdr:nvSpPr>
        <xdr:cNvPr id="224" name="Rectángulo 223">
          <a:extLst>
            <a:ext uri="{FF2B5EF4-FFF2-40B4-BE49-F238E27FC236}">
              <a16:creationId xmlns:a16="http://schemas.microsoft.com/office/drawing/2014/main" id="{4E887530-9E08-4F6A-8848-659EEB240D92}"/>
            </a:ext>
          </a:extLst>
        </xdr:cNvPr>
        <xdr:cNvSpPr/>
      </xdr:nvSpPr>
      <xdr:spPr>
        <a:xfrm>
          <a:off x="14119267" y="8777816"/>
          <a:ext cx="1554650" cy="567267"/>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red principal de caminos eficientes e interconectados, incluyendo áreas de parqueo para camiones y puntos de rotación (óvalos) ver mapa para detalles</a:t>
          </a:r>
          <a:endParaRPr lang="es-PE" sz="700">
            <a:solidFill>
              <a:sysClr val="windowText" lastClr="000000"/>
            </a:solidFill>
          </a:endParaRPr>
        </a:p>
      </xdr:txBody>
    </xdr:sp>
    <xdr:clientData/>
  </xdr:twoCellAnchor>
  <xdr:twoCellAnchor>
    <xdr:from>
      <xdr:col>40</xdr:col>
      <xdr:colOff>10538</xdr:colOff>
      <xdr:row>34</xdr:row>
      <xdr:rowOff>99325</xdr:rowOff>
    </xdr:from>
    <xdr:to>
      <xdr:col>41</xdr:col>
      <xdr:colOff>325642</xdr:colOff>
      <xdr:row>35</xdr:row>
      <xdr:rowOff>176660</xdr:rowOff>
    </xdr:to>
    <xdr:sp macro="" textlink="">
      <xdr:nvSpPr>
        <xdr:cNvPr id="196" name="Rectángulo 195">
          <a:extLst>
            <a:ext uri="{FF2B5EF4-FFF2-40B4-BE49-F238E27FC236}">
              <a16:creationId xmlns:a16="http://schemas.microsoft.com/office/drawing/2014/main" id="{82CB5983-7D06-4B54-9E02-2D48BC5951C8}"/>
            </a:ext>
          </a:extLst>
        </xdr:cNvPr>
        <xdr:cNvSpPr/>
      </xdr:nvSpPr>
      <xdr:spPr>
        <a:xfrm>
          <a:off x="14530871" y="6893825"/>
          <a:ext cx="685521"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existentes</a:t>
          </a:r>
          <a:endParaRPr lang="es-PE" sz="700">
            <a:solidFill>
              <a:sysClr val="windowText" lastClr="000000"/>
            </a:solidFill>
          </a:endParaRPr>
        </a:p>
      </xdr:txBody>
    </xdr:sp>
    <xdr:clientData/>
  </xdr:twoCellAnchor>
  <xdr:twoCellAnchor>
    <xdr:from>
      <xdr:col>40</xdr:col>
      <xdr:colOff>194688</xdr:colOff>
      <xdr:row>40</xdr:row>
      <xdr:rowOff>177642</xdr:rowOff>
    </xdr:from>
    <xdr:to>
      <xdr:col>42</xdr:col>
      <xdr:colOff>139375</xdr:colOff>
      <xdr:row>42</xdr:row>
      <xdr:rowOff>53894</xdr:rowOff>
    </xdr:to>
    <xdr:sp macro="" textlink="">
      <xdr:nvSpPr>
        <xdr:cNvPr id="208" name="Rectángulo 207">
          <a:extLst>
            <a:ext uri="{FF2B5EF4-FFF2-40B4-BE49-F238E27FC236}">
              <a16:creationId xmlns:a16="http://schemas.microsoft.com/office/drawing/2014/main" id="{74E8A26F-EA3B-4770-BF10-D23BE2E164B3}"/>
            </a:ext>
          </a:extLst>
        </xdr:cNvPr>
        <xdr:cNvSpPr/>
      </xdr:nvSpPr>
      <xdr:spPr>
        <a:xfrm>
          <a:off x="14715021" y="8115142"/>
          <a:ext cx="685521"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patio de camiones</a:t>
          </a:r>
          <a:endParaRPr lang="es-PE" sz="700">
            <a:solidFill>
              <a:sysClr val="windowText" lastClr="000000"/>
            </a:solidFill>
          </a:endParaRPr>
        </a:p>
      </xdr:txBody>
    </xdr:sp>
    <xdr:clientData/>
  </xdr:twoCellAnchor>
  <xdr:twoCellAnchor>
    <xdr:from>
      <xdr:col>39</xdr:col>
      <xdr:colOff>27451</xdr:colOff>
      <xdr:row>63</xdr:row>
      <xdr:rowOff>167458</xdr:rowOff>
    </xdr:from>
    <xdr:to>
      <xdr:col>40</xdr:col>
      <xdr:colOff>342556</xdr:colOff>
      <xdr:row>65</xdr:row>
      <xdr:rowOff>64876</xdr:rowOff>
    </xdr:to>
    <xdr:sp macro="" textlink="">
      <xdr:nvSpPr>
        <xdr:cNvPr id="216" name="Rectángulo 215">
          <a:extLst>
            <a:ext uri="{FF2B5EF4-FFF2-40B4-BE49-F238E27FC236}">
              <a16:creationId xmlns:a16="http://schemas.microsoft.com/office/drawing/2014/main" id="{7B353BDC-DF32-45FF-A782-3F73ADF3FC18}"/>
            </a:ext>
          </a:extLst>
        </xdr:cNvPr>
        <xdr:cNvSpPr/>
      </xdr:nvSpPr>
      <xdr:spPr>
        <a:xfrm>
          <a:off x="14177368" y="12549958"/>
          <a:ext cx="685521"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parque tecnológico</a:t>
          </a:r>
          <a:endParaRPr lang="es-PE" sz="700">
            <a:solidFill>
              <a:sysClr val="windowText" lastClr="000000"/>
            </a:solidFill>
          </a:endParaRPr>
        </a:p>
      </xdr:txBody>
    </xdr:sp>
    <xdr:clientData/>
  </xdr:twoCellAnchor>
  <xdr:twoCellAnchor>
    <xdr:from>
      <xdr:col>39</xdr:col>
      <xdr:colOff>222183</xdr:colOff>
      <xdr:row>67</xdr:row>
      <xdr:rowOff>161109</xdr:rowOff>
    </xdr:from>
    <xdr:to>
      <xdr:col>41</xdr:col>
      <xdr:colOff>166871</xdr:colOff>
      <xdr:row>69</xdr:row>
      <xdr:rowOff>37361</xdr:rowOff>
    </xdr:to>
    <xdr:sp macro="" textlink="">
      <xdr:nvSpPr>
        <xdr:cNvPr id="226" name="Rectángulo 225">
          <a:extLst>
            <a:ext uri="{FF2B5EF4-FFF2-40B4-BE49-F238E27FC236}">
              <a16:creationId xmlns:a16="http://schemas.microsoft.com/office/drawing/2014/main" id="{55166BEC-DB7D-452E-8ADA-2B96CEF3791F}"/>
            </a:ext>
          </a:extLst>
        </xdr:cNvPr>
        <xdr:cNvSpPr/>
      </xdr:nvSpPr>
      <xdr:spPr>
        <a:xfrm>
          <a:off x="14372100" y="13273859"/>
          <a:ext cx="685521"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existente</a:t>
          </a:r>
          <a:endParaRPr lang="es-PE" sz="700">
            <a:solidFill>
              <a:sysClr val="windowText" lastClr="000000"/>
            </a:solidFill>
          </a:endParaRPr>
        </a:p>
      </xdr:txBody>
    </xdr:sp>
    <xdr:clientData/>
  </xdr:twoCellAnchor>
  <xdr:twoCellAnchor>
    <xdr:from>
      <xdr:col>41</xdr:col>
      <xdr:colOff>321666</xdr:colOff>
      <xdr:row>69</xdr:row>
      <xdr:rowOff>6593</xdr:rowOff>
    </xdr:from>
    <xdr:to>
      <xdr:col>43</xdr:col>
      <xdr:colOff>266354</xdr:colOff>
      <xdr:row>70</xdr:row>
      <xdr:rowOff>73344</xdr:rowOff>
    </xdr:to>
    <xdr:sp macro="" textlink="">
      <xdr:nvSpPr>
        <xdr:cNvPr id="228" name="Rectángulo 227">
          <a:extLst>
            <a:ext uri="{FF2B5EF4-FFF2-40B4-BE49-F238E27FC236}">
              <a16:creationId xmlns:a16="http://schemas.microsoft.com/office/drawing/2014/main" id="{0742DC49-47BB-41E2-94D1-40AC0F7C8AD1}"/>
            </a:ext>
          </a:extLst>
        </xdr:cNvPr>
        <xdr:cNvSpPr/>
      </xdr:nvSpPr>
      <xdr:spPr>
        <a:xfrm>
          <a:off x="15212416" y="13510926"/>
          <a:ext cx="685521"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existente</a:t>
          </a:r>
          <a:endParaRPr lang="es-PE" sz="700">
            <a:solidFill>
              <a:sysClr val="windowText" lastClr="000000"/>
            </a:solidFill>
          </a:endParaRPr>
        </a:p>
      </xdr:txBody>
    </xdr:sp>
    <xdr:clientData/>
  </xdr:twoCellAnchor>
  <xdr:twoCellAnchor>
    <xdr:from>
      <xdr:col>42</xdr:col>
      <xdr:colOff>317498</xdr:colOff>
      <xdr:row>66</xdr:row>
      <xdr:rowOff>12375</xdr:rowOff>
    </xdr:from>
    <xdr:to>
      <xdr:col>44</xdr:col>
      <xdr:colOff>348642</xdr:colOff>
      <xdr:row>67</xdr:row>
      <xdr:rowOff>141324</xdr:rowOff>
    </xdr:to>
    <xdr:sp macro="" textlink="">
      <xdr:nvSpPr>
        <xdr:cNvPr id="231" name="Rectángulo 230">
          <a:extLst>
            <a:ext uri="{FF2B5EF4-FFF2-40B4-BE49-F238E27FC236}">
              <a16:creationId xmlns:a16="http://schemas.microsoft.com/office/drawing/2014/main" id="{DBC1662A-99B3-442B-9578-E70858078D68}"/>
            </a:ext>
          </a:extLst>
        </xdr:cNvPr>
        <xdr:cNvSpPr/>
      </xdr:nvSpPr>
      <xdr:spPr>
        <a:xfrm>
          <a:off x="15578665" y="12945208"/>
          <a:ext cx="771977" cy="308866"/>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intensivas de agua, energía, desechos</a:t>
          </a:r>
          <a:endParaRPr lang="es-PE" sz="700">
            <a:solidFill>
              <a:sysClr val="windowText" lastClr="000000"/>
            </a:solidFill>
          </a:endParaRPr>
        </a:p>
      </xdr:txBody>
    </xdr:sp>
    <xdr:clientData/>
  </xdr:twoCellAnchor>
  <xdr:twoCellAnchor>
    <xdr:from>
      <xdr:col>41</xdr:col>
      <xdr:colOff>321666</xdr:colOff>
      <xdr:row>73</xdr:row>
      <xdr:rowOff>144176</xdr:rowOff>
    </xdr:from>
    <xdr:to>
      <xdr:col>43</xdr:col>
      <xdr:colOff>266353</xdr:colOff>
      <xdr:row>75</xdr:row>
      <xdr:rowOff>10827</xdr:rowOff>
    </xdr:to>
    <xdr:sp macro="" textlink="">
      <xdr:nvSpPr>
        <xdr:cNvPr id="232" name="Rectángulo 231">
          <a:extLst>
            <a:ext uri="{FF2B5EF4-FFF2-40B4-BE49-F238E27FC236}">
              <a16:creationId xmlns:a16="http://schemas.microsoft.com/office/drawing/2014/main" id="{9D205FD5-0E8F-43CA-BF9E-68A1EEBAD856}"/>
            </a:ext>
          </a:extLst>
        </xdr:cNvPr>
        <xdr:cNvSpPr/>
      </xdr:nvSpPr>
      <xdr:spPr>
        <a:xfrm>
          <a:off x="15212416" y="14410509"/>
          <a:ext cx="685520" cy="268818"/>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de logística </a:t>
          </a:r>
          <a:endParaRPr lang="es-PE" sz="700">
            <a:solidFill>
              <a:sysClr val="windowText" lastClr="000000"/>
            </a:solidFill>
          </a:endParaRPr>
        </a:p>
      </xdr:txBody>
    </xdr:sp>
    <xdr:clientData/>
  </xdr:twoCellAnchor>
  <xdr:twoCellAnchor>
    <xdr:from>
      <xdr:col>38</xdr:col>
      <xdr:colOff>152332</xdr:colOff>
      <xdr:row>73</xdr:row>
      <xdr:rowOff>186509</xdr:rowOff>
    </xdr:from>
    <xdr:to>
      <xdr:col>40</xdr:col>
      <xdr:colOff>97020</xdr:colOff>
      <xdr:row>75</xdr:row>
      <xdr:rowOff>52177</xdr:rowOff>
    </xdr:to>
    <xdr:sp macro="" textlink="">
      <xdr:nvSpPr>
        <xdr:cNvPr id="234" name="Rectángulo 233">
          <a:extLst>
            <a:ext uri="{FF2B5EF4-FFF2-40B4-BE49-F238E27FC236}">
              <a16:creationId xmlns:a16="http://schemas.microsoft.com/office/drawing/2014/main" id="{AC22F8C6-014D-4EE5-B2A1-3587CD08A67D}"/>
            </a:ext>
          </a:extLst>
        </xdr:cNvPr>
        <xdr:cNvSpPr/>
      </xdr:nvSpPr>
      <xdr:spPr>
        <a:xfrm>
          <a:off x="13931832" y="14452842"/>
          <a:ext cx="685521"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patio de camiones</a:t>
          </a:r>
          <a:endParaRPr lang="es-PE" sz="700">
            <a:solidFill>
              <a:sysClr val="windowText" lastClr="000000"/>
            </a:solidFill>
          </a:endParaRPr>
        </a:p>
      </xdr:txBody>
    </xdr:sp>
    <xdr:clientData/>
  </xdr:twoCellAnchor>
  <xdr:twoCellAnchor>
    <xdr:from>
      <xdr:col>38</xdr:col>
      <xdr:colOff>198899</xdr:colOff>
      <xdr:row>76</xdr:row>
      <xdr:rowOff>127242</xdr:rowOff>
    </xdr:from>
    <xdr:to>
      <xdr:col>40</xdr:col>
      <xdr:colOff>116418</xdr:colOff>
      <xdr:row>78</xdr:row>
      <xdr:rowOff>105834</xdr:rowOff>
    </xdr:to>
    <xdr:sp macro="" textlink="">
      <xdr:nvSpPr>
        <xdr:cNvPr id="235" name="Rectángulo 234">
          <a:extLst>
            <a:ext uri="{FF2B5EF4-FFF2-40B4-BE49-F238E27FC236}">
              <a16:creationId xmlns:a16="http://schemas.microsoft.com/office/drawing/2014/main" id="{3946334A-3F78-4ACE-AEE1-9FD158E6DDAC}"/>
            </a:ext>
          </a:extLst>
        </xdr:cNvPr>
        <xdr:cNvSpPr/>
      </xdr:nvSpPr>
      <xdr:spPr>
        <a:xfrm>
          <a:off x="13978399" y="14975659"/>
          <a:ext cx="658352" cy="349008"/>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pequeñas  logística</a:t>
          </a:r>
          <a:endParaRPr lang="es-PE" sz="700">
            <a:solidFill>
              <a:sysClr val="windowText" lastClr="000000"/>
            </a:solidFill>
          </a:endParaRPr>
        </a:p>
      </xdr:txBody>
    </xdr:sp>
    <xdr:clientData/>
  </xdr:twoCellAnchor>
  <xdr:twoCellAnchor>
    <xdr:from>
      <xdr:col>43</xdr:col>
      <xdr:colOff>78250</xdr:colOff>
      <xdr:row>76</xdr:row>
      <xdr:rowOff>105833</xdr:rowOff>
    </xdr:from>
    <xdr:to>
      <xdr:col>45</xdr:col>
      <xdr:colOff>22937</xdr:colOff>
      <xdr:row>77</xdr:row>
      <xdr:rowOff>136845</xdr:rowOff>
    </xdr:to>
    <xdr:sp macro="" textlink="">
      <xdr:nvSpPr>
        <xdr:cNvPr id="236" name="Rectángulo 235">
          <a:extLst>
            <a:ext uri="{FF2B5EF4-FFF2-40B4-BE49-F238E27FC236}">
              <a16:creationId xmlns:a16="http://schemas.microsoft.com/office/drawing/2014/main" id="{797DC829-9B7A-4A8A-9581-E033D17A8F1B}"/>
            </a:ext>
          </a:extLst>
        </xdr:cNvPr>
        <xdr:cNvSpPr/>
      </xdr:nvSpPr>
      <xdr:spPr>
        <a:xfrm>
          <a:off x="15709833" y="14954250"/>
          <a:ext cx="685521" cy="210928"/>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recuperación de material y reciclaje</a:t>
          </a:r>
          <a:endParaRPr lang="es-PE" sz="700">
            <a:solidFill>
              <a:sysClr val="windowText" lastClr="000000"/>
            </a:solidFill>
          </a:endParaRPr>
        </a:p>
      </xdr:txBody>
    </xdr:sp>
    <xdr:clientData/>
  </xdr:twoCellAnchor>
  <xdr:twoCellAnchor>
    <xdr:from>
      <xdr:col>39</xdr:col>
      <xdr:colOff>213291</xdr:colOff>
      <xdr:row>137</xdr:row>
      <xdr:rowOff>87109</xdr:rowOff>
    </xdr:from>
    <xdr:to>
      <xdr:col>41</xdr:col>
      <xdr:colOff>157979</xdr:colOff>
      <xdr:row>138</xdr:row>
      <xdr:rowOff>175027</xdr:rowOff>
    </xdr:to>
    <xdr:sp macro="" textlink="">
      <xdr:nvSpPr>
        <xdr:cNvPr id="238" name="Rectángulo 237">
          <a:extLst>
            <a:ext uri="{FF2B5EF4-FFF2-40B4-BE49-F238E27FC236}">
              <a16:creationId xmlns:a16="http://schemas.microsoft.com/office/drawing/2014/main" id="{689F1416-0FBD-431B-B2D3-4EE884C27409}"/>
            </a:ext>
          </a:extLst>
        </xdr:cNvPr>
        <xdr:cNvSpPr/>
      </xdr:nvSpPr>
      <xdr:spPr>
        <a:xfrm>
          <a:off x="14363208" y="26608942"/>
          <a:ext cx="685521"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patio de camiones</a:t>
          </a:r>
          <a:endParaRPr lang="es-PE" sz="700">
            <a:solidFill>
              <a:sysClr val="windowText" lastClr="000000"/>
            </a:solidFill>
          </a:endParaRPr>
        </a:p>
      </xdr:txBody>
    </xdr:sp>
    <xdr:clientData/>
  </xdr:twoCellAnchor>
  <xdr:twoCellAnchor>
    <xdr:from>
      <xdr:col>39</xdr:col>
      <xdr:colOff>206941</xdr:colOff>
      <xdr:row>134</xdr:row>
      <xdr:rowOff>38425</xdr:rowOff>
    </xdr:from>
    <xdr:to>
      <xdr:col>41</xdr:col>
      <xdr:colOff>151629</xdr:colOff>
      <xdr:row>135</xdr:row>
      <xdr:rowOff>126343</xdr:rowOff>
    </xdr:to>
    <xdr:sp macro="" textlink="">
      <xdr:nvSpPr>
        <xdr:cNvPr id="239" name="Rectángulo 238">
          <a:extLst>
            <a:ext uri="{FF2B5EF4-FFF2-40B4-BE49-F238E27FC236}">
              <a16:creationId xmlns:a16="http://schemas.microsoft.com/office/drawing/2014/main" id="{F95686B4-816A-4E83-A242-2B2646CD86B8}"/>
            </a:ext>
          </a:extLst>
        </xdr:cNvPr>
        <xdr:cNvSpPr/>
      </xdr:nvSpPr>
      <xdr:spPr>
        <a:xfrm>
          <a:off x="14356858" y="26020508"/>
          <a:ext cx="685521"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existente</a:t>
          </a:r>
          <a:endParaRPr lang="es-PE" sz="700">
            <a:solidFill>
              <a:sysClr val="windowText" lastClr="000000"/>
            </a:solidFill>
          </a:endParaRPr>
        </a:p>
      </xdr:txBody>
    </xdr:sp>
    <xdr:clientData/>
  </xdr:twoCellAnchor>
  <xdr:twoCellAnchor>
    <xdr:from>
      <xdr:col>41</xdr:col>
      <xdr:colOff>158258</xdr:colOff>
      <xdr:row>135</xdr:row>
      <xdr:rowOff>137908</xdr:rowOff>
    </xdr:from>
    <xdr:to>
      <xdr:col>43</xdr:col>
      <xdr:colOff>102946</xdr:colOff>
      <xdr:row>137</xdr:row>
      <xdr:rowOff>45910</xdr:rowOff>
    </xdr:to>
    <xdr:sp macro="" textlink="">
      <xdr:nvSpPr>
        <xdr:cNvPr id="240" name="Rectángulo 239">
          <a:extLst>
            <a:ext uri="{FF2B5EF4-FFF2-40B4-BE49-F238E27FC236}">
              <a16:creationId xmlns:a16="http://schemas.microsoft.com/office/drawing/2014/main" id="{6528FC82-A6F0-47E5-8668-2E7B60180EE3}"/>
            </a:ext>
          </a:extLst>
        </xdr:cNvPr>
        <xdr:cNvSpPr/>
      </xdr:nvSpPr>
      <xdr:spPr>
        <a:xfrm>
          <a:off x="15049008" y="26299908"/>
          <a:ext cx="685521"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existente</a:t>
          </a:r>
          <a:endParaRPr lang="es-PE" sz="700">
            <a:solidFill>
              <a:sysClr val="windowText" lastClr="000000"/>
            </a:solidFill>
          </a:endParaRPr>
        </a:p>
      </xdr:txBody>
    </xdr:sp>
    <xdr:clientData/>
  </xdr:twoCellAnchor>
  <xdr:twoCellAnchor>
    <xdr:from>
      <xdr:col>42</xdr:col>
      <xdr:colOff>274674</xdr:colOff>
      <xdr:row>137</xdr:row>
      <xdr:rowOff>148492</xdr:rowOff>
    </xdr:from>
    <xdr:to>
      <xdr:col>44</xdr:col>
      <xdr:colOff>44979</xdr:colOff>
      <xdr:row>139</xdr:row>
      <xdr:rowOff>56493</xdr:rowOff>
    </xdr:to>
    <xdr:sp macro="" textlink="">
      <xdr:nvSpPr>
        <xdr:cNvPr id="241" name="Rectángulo 240">
          <a:extLst>
            <a:ext uri="{FF2B5EF4-FFF2-40B4-BE49-F238E27FC236}">
              <a16:creationId xmlns:a16="http://schemas.microsoft.com/office/drawing/2014/main" id="{8A08063B-52E7-411A-8E1B-C7B7351F9491}"/>
            </a:ext>
          </a:extLst>
        </xdr:cNvPr>
        <xdr:cNvSpPr/>
      </xdr:nvSpPr>
      <xdr:spPr>
        <a:xfrm>
          <a:off x="15535841" y="26670325"/>
          <a:ext cx="511138"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manufactura general y miscelánea</a:t>
          </a:r>
          <a:endParaRPr lang="es-PE" sz="700">
            <a:solidFill>
              <a:sysClr val="windowText" lastClr="000000"/>
            </a:solidFill>
          </a:endParaRPr>
        </a:p>
      </xdr:txBody>
    </xdr:sp>
    <xdr:clientData/>
  </xdr:twoCellAnchor>
  <xdr:twoCellAnchor>
    <xdr:from>
      <xdr:col>41</xdr:col>
      <xdr:colOff>200591</xdr:colOff>
      <xdr:row>140</xdr:row>
      <xdr:rowOff>42659</xdr:rowOff>
    </xdr:from>
    <xdr:to>
      <xdr:col>43</xdr:col>
      <xdr:colOff>145278</xdr:colOff>
      <xdr:row>141</xdr:row>
      <xdr:rowOff>110394</xdr:rowOff>
    </xdr:to>
    <xdr:sp macro="" textlink="">
      <xdr:nvSpPr>
        <xdr:cNvPr id="242" name="Rectángulo 241">
          <a:extLst>
            <a:ext uri="{FF2B5EF4-FFF2-40B4-BE49-F238E27FC236}">
              <a16:creationId xmlns:a16="http://schemas.microsoft.com/office/drawing/2014/main" id="{53B93856-2888-4469-B78F-179AD32F7E58}"/>
            </a:ext>
          </a:extLst>
        </xdr:cNvPr>
        <xdr:cNvSpPr/>
      </xdr:nvSpPr>
      <xdr:spPr>
        <a:xfrm>
          <a:off x="15091341" y="27125409"/>
          <a:ext cx="685520" cy="268818"/>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de logística </a:t>
          </a:r>
          <a:endParaRPr lang="es-PE" sz="700">
            <a:solidFill>
              <a:sysClr val="windowText" lastClr="000000"/>
            </a:solidFill>
          </a:endParaRPr>
        </a:p>
      </xdr:txBody>
    </xdr:sp>
    <xdr:clientData/>
  </xdr:twoCellAnchor>
  <xdr:twoCellAnchor>
    <xdr:from>
      <xdr:col>43</xdr:col>
      <xdr:colOff>137092</xdr:colOff>
      <xdr:row>143</xdr:row>
      <xdr:rowOff>106159</xdr:rowOff>
    </xdr:from>
    <xdr:to>
      <xdr:col>45</xdr:col>
      <xdr:colOff>81779</xdr:colOff>
      <xdr:row>144</xdr:row>
      <xdr:rowOff>126587</xdr:rowOff>
    </xdr:to>
    <xdr:sp macro="" textlink="">
      <xdr:nvSpPr>
        <xdr:cNvPr id="244" name="Rectángulo 243">
          <a:extLst>
            <a:ext uri="{FF2B5EF4-FFF2-40B4-BE49-F238E27FC236}">
              <a16:creationId xmlns:a16="http://schemas.microsoft.com/office/drawing/2014/main" id="{3E75532B-916B-4D89-8BE2-2ECB5B23070B}"/>
            </a:ext>
          </a:extLst>
        </xdr:cNvPr>
        <xdr:cNvSpPr/>
      </xdr:nvSpPr>
      <xdr:spPr>
        <a:xfrm>
          <a:off x="15768675" y="27749826"/>
          <a:ext cx="685521" cy="210928"/>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recuperación de material y reciclaje</a:t>
          </a:r>
          <a:endParaRPr lang="es-PE" sz="700">
            <a:solidFill>
              <a:sysClr val="windowText" lastClr="000000"/>
            </a:solidFill>
          </a:endParaRPr>
        </a:p>
      </xdr:txBody>
    </xdr:sp>
    <xdr:clientData/>
  </xdr:twoCellAnchor>
  <xdr:twoCellAnchor>
    <xdr:from>
      <xdr:col>43</xdr:col>
      <xdr:colOff>168841</xdr:colOff>
      <xdr:row>140</xdr:row>
      <xdr:rowOff>106159</xdr:rowOff>
    </xdr:from>
    <xdr:to>
      <xdr:col>45</xdr:col>
      <xdr:colOff>173237</xdr:colOff>
      <xdr:row>142</xdr:row>
      <xdr:rowOff>177962</xdr:rowOff>
    </xdr:to>
    <xdr:sp macro="" textlink="">
      <xdr:nvSpPr>
        <xdr:cNvPr id="246" name="Rectángulo 245">
          <a:extLst>
            <a:ext uri="{FF2B5EF4-FFF2-40B4-BE49-F238E27FC236}">
              <a16:creationId xmlns:a16="http://schemas.microsoft.com/office/drawing/2014/main" id="{B3E558E7-83A5-465B-B70B-737D7646DF7C}"/>
            </a:ext>
          </a:extLst>
        </xdr:cNvPr>
        <xdr:cNvSpPr/>
      </xdr:nvSpPr>
      <xdr:spPr>
        <a:xfrm>
          <a:off x="15800424" y="27188909"/>
          <a:ext cx="745230" cy="452803"/>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empresas químicas, fertilizantes y farmacéuticas (inorgánicos)</a:t>
          </a:r>
          <a:endParaRPr lang="es-PE" sz="700">
            <a:solidFill>
              <a:sysClr val="windowText" lastClr="000000"/>
            </a:solidFill>
          </a:endParaRPr>
        </a:p>
      </xdr:txBody>
    </xdr:sp>
    <xdr:clientData/>
  </xdr:twoCellAnchor>
  <xdr:twoCellAnchor>
    <xdr:from>
      <xdr:col>41</xdr:col>
      <xdr:colOff>190007</xdr:colOff>
      <xdr:row>137</xdr:row>
      <xdr:rowOff>74408</xdr:rowOff>
    </xdr:from>
    <xdr:to>
      <xdr:col>42</xdr:col>
      <xdr:colOff>275166</xdr:colOff>
      <xdr:row>139</xdr:row>
      <xdr:rowOff>63582</xdr:rowOff>
    </xdr:to>
    <xdr:sp macro="" textlink="">
      <xdr:nvSpPr>
        <xdr:cNvPr id="247" name="Rectángulo 246">
          <a:extLst>
            <a:ext uri="{FF2B5EF4-FFF2-40B4-BE49-F238E27FC236}">
              <a16:creationId xmlns:a16="http://schemas.microsoft.com/office/drawing/2014/main" id="{B0DABB54-9573-4C08-9BC3-CE3FB4B075F3}"/>
            </a:ext>
          </a:extLst>
        </xdr:cNvPr>
        <xdr:cNvSpPr/>
      </xdr:nvSpPr>
      <xdr:spPr>
        <a:xfrm>
          <a:off x="15080757" y="26596241"/>
          <a:ext cx="455576" cy="349008"/>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pequeñas  logística</a:t>
          </a:r>
          <a:endParaRPr lang="es-PE" sz="700">
            <a:solidFill>
              <a:sysClr val="windowText" lastClr="000000"/>
            </a:solidFill>
          </a:endParaRPr>
        </a:p>
      </xdr:txBody>
    </xdr:sp>
    <xdr:clientData/>
  </xdr:twoCellAnchor>
  <xdr:twoCellAnchor>
    <xdr:from>
      <xdr:col>44</xdr:col>
      <xdr:colOff>20675</xdr:colOff>
      <xdr:row>134</xdr:row>
      <xdr:rowOff>106158</xdr:rowOff>
    </xdr:from>
    <xdr:to>
      <xdr:col>45</xdr:col>
      <xdr:colOff>113364</xdr:colOff>
      <xdr:row>137</xdr:row>
      <xdr:rowOff>29463</xdr:rowOff>
    </xdr:to>
    <xdr:sp macro="" textlink="">
      <xdr:nvSpPr>
        <xdr:cNvPr id="248" name="Rectángulo 247">
          <a:extLst>
            <a:ext uri="{FF2B5EF4-FFF2-40B4-BE49-F238E27FC236}">
              <a16:creationId xmlns:a16="http://schemas.microsoft.com/office/drawing/2014/main" id="{C3420FC0-BE28-4905-8DCB-22246FEB44D3}"/>
            </a:ext>
          </a:extLst>
        </xdr:cNvPr>
        <xdr:cNvSpPr/>
      </xdr:nvSpPr>
      <xdr:spPr>
        <a:xfrm>
          <a:off x="16022675" y="26088241"/>
          <a:ext cx="463106" cy="46305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agrícolas y orgánicas</a:t>
          </a:r>
          <a:endParaRPr lang="es-PE" sz="700">
            <a:solidFill>
              <a:sysClr val="windowText" lastClr="000000"/>
            </a:solidFill>
          </a:endParaRPr>
        </a:p>
      </xdr:txBody>
    </xdr:sp>
    <xdr:clientData/>
  </xdr:twoCellAnchor>
  <xdr:twoCellAnchor>
    <xdr:from>
      <xdr:col>44</xdr:col>
      <xdr:colOff>84176</xdr:colOff>
      <xdr:row>130</xdr:row>
      <xdr:rowOff>63823</xdr:rowOff>
    </xdr:from>
    <xdr:to>
      <xdr:col>45</xdr:col>
      <xdr:colOff>148167</xdr:colOff>
      <xdr:row>133</xdr:row>
      <xdr:rowOff>179915</xdr:rowOff>
    </xdr:to>
    <xdr:sp macro="" textlink="">
      <xdr:nvSpPr>
        <xdr:cNvPr id="249" name="Rectángulo 248">
          <a:extLst>
            <a:ext uri="{FF2B5EF4-FFF2-40B4-BE49-F238E27FC236}">
              <a16:creationId xmlns:a16="http://schemas.microsoft.com/office/drawing/2014/main" id="{FB82F939-2CF3-4B3E-BC36-3DEE008B8D89}"/>
            </a:ext>
          </a:extLst>
        </xdr:cNvPr>
        <xdr:cNvSpPr/>
      </xdr:nvSpPr>
      <xdr:spPr>
        <a:xfrm>
          <a:off x="16086176" y="25305073"/>
          <a:ext cx="434408" cy="677009"/>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fabricación de productos metálicos y de minerales</a:t>
          </a:r>
          <a:endParaRPr lang="es-PE" sz="700">
            <a:solidFill>
              <a:sysClr val="windowText" lastClr="000000"/>
            </a:solidFill>
          </a:endParaRPr>
        </a:p>
      </xdr:txBody>
    </xdr:sp>
    <xdr:clientData/>
  </xdr:twoCellAnchor>
  <xdr:twoCellAnchor>
    <xdr:from>
      <xdr:col>44</xdr:col>
      <xdr:colOff>88408</xdr:colOff>
      <xdr:row>128</xdr:row>
      <xdr:rowOff>36308</xdr:rowOff>
    </xdr:from>
    <xdr:to>
      <xdr:col>46</xdr:col>
      <xdr:colOff>33096</xdr:colOff>
      <xdr:row>129</xdr:row>
      <xdr:rowOff>124227</xdr:rowOff>
    </xdr:to>
    <xdr:sp macro="" textlink="">
      <xdr:nvSpPr>
        <xdr:cNvPr id="250" name="Rectángulo 249">
          <a:extLst>
            <a:ext uri="{FF2B5EF4-FFF2-40B4-BE49-F238E27FC236}">
              <a16:creationId xmlns:a16="http://schemas.microsoft.com/office/drawing/2014/main" id="{FAE38B2D-1BBA-485E-B03A-8E239D88D0B6}"/>
            </a:ext>
          </a:extLst>
        </xdr:cNvPr>
        <xdr:cNvSpPr/>
      </xdr:nvSpPr>
      <xdr:spPr>
        <a:xfrm>
          <a:off x="16090408" y="24917725"/>
          <a:ext cx="685521"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existente</a:t>
          </a:r>
          <a:endParaRPr lang="es-PE" sz="700">
            <a:solidFill>
              <a:sysClr val="windowText" lastClr="000000"/>
            </a:solidFill>
          </a:endParaRPr>
        </a:p>
      </xdr:txBody>
    </xdr:sp>
    <xdr:clientData/>
  </xdr:twoCellAnchor>
  <xdr:twoCellAnchor>
    <xdr:from>
      <xdr:col>41</xdr:col>
      <xdr:colOff>225991</xdr:colOff>
      <xdr:row>128</xdr:row>
      <xdr:rowOff>46891</xdr:rowOff>
    </xdr:from>
    <xdr:to>
      <xdr:col>43</xdr:col>
      <xdr:colOff>67307</xdr:colOff>
      <xdr:row>131</xdr:row>
      <xdr:rowOff>4642</xdr:rowOff>
    </xdr:to>
    <xdr:sp macro="" textlink="">
      <xdr:nvSpPr>
        <xdr:cNvPr id="251" name="Rectángulo 250">
          <a:extLst>
            <a:ext uri="{FF2B5EF4-FFF2-40B4-BE49-F238E27FC236}">
              <a16:creationId xmlns:a16="http://schemas.microsoft.com/office/drawing/2014/main" id="{5064B00F-1A00-4EBE-8406-EEEFFE076AAA}"/>
            </a:ext>
          </a:extLst>
        </xdr:cNvPr>
        <xdr:cNvSpPr/>
      </xdr:nvSpPr>
      <xdr:spPr>
        <a:xfrm>
          <a:off x="15116741" y="24928308"/>
          <a:ext cx="582149" cy="497501"/>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procesamiento de alimentos y bebidas</a:t>
          </a:r>
          <a:endParaRPr lang="es-PE" sz="700">
            <a:solidFill>
              <a:sysClr val="windowText" lastClr="000000"/>
            </a:solidFill>
          </a:endParaRPr>
        </a:p>
      </xdr:txBody>
    </xdr:sp>
    <xdr:clientData/>
  </xdr:twoCellAnchor>
  <xdr:twoCellAnchor>
    <xdr:from>
      <xdr:col>39</xdr:col>
      <xdr:colOff>215408</xdr:colOff>
      <xdr:row>130</xdr:row>
      <xdr:rowOff>99808</xdr:rowOff>
    </xdr:from>
    <xdr:to>
      <xdr:col>41</xdr:col>
      <xdr:colOff>160096</xdr:colOff>
      <xdr:row>131</xdr:row>
      <xdr:rowOff>187726</xdr:rowOff>
    </xdr:to>
    <xdr:sp macro="" textlink="">
      <xdr:nvSpPr>
        <xdr:cNvPr id="252" name="Rectángulo 251">
          <a:extLst>
            <a:ext uri="{FF2B5EF4-FFF2-40B4-BE49-F238E27FC236}">
              <a16:creationId xmlns:a16="http://schemas.microsoft.com/office/drawing/2014/main" id="{293A46D8-7FC4-42AA-8B62-4551CAEC80E3}"/>
            </a:ext>
          </a:extLst>
        </xdr:cNvPr>
        <xdr:cNvSpPr/>
      </xdr:nvSpPr>
      <xdr:spPr>
        <a:xfrm>
          <a:off x="14365325" y="25341058"/>
          <a:ext cx="685521"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parque tecnológico</a:t>
          </a:r>
          <a:endParaRPr lang="es-PE" sz="700">
            <a:solidFill>
              <a:sysClr val="windowText" lastClr="000000"/>
            </a:solidFill>
          </a:endParaRPr>
        </a:p>
      </xdr:txBody>
    </xdr:sp>
    <xdr:clientData/>
  </xdr:twoCellAnchor>
  <xdr:twoCellAnchor>
    <xdr:from>
      <xdr:col>43</xdr:col>
      <xdr:colOff>67243</xdr:colOff>
      <xdr:row>129</xdr:row>
      <xdr:rowOff>68058</xdr:rowOff>
    </xdr:from>
    <xdr:to>
      <xdr:col>44</xdr:col>
      <xdr:colOff>52918</xdr:colOff>
      <xdr:row>131</xdr:row>
      <xdr:rowOff>179916</xdr:rowOff>
    </xdr:to>
    <xdr:sp macro="" textlink="">
      <xdr:nvSpPr>
        <xdr:cNvPr id="253" name="Rectángulo 252">
          <a:extLst>
            <a:ext uri="{FF2B5EF4-FFF2-40B4-BE49-F238E27FC236}">
              <a16:creationId xmlns:a16="http://schemas.microsoft.com/office/drawing/2014/main" id="{69E11498-9652-4BF1-BC0B-6B48FAF82F7F}"/>
            </a:ext>
          </a:extLst>
        </xdr:cNvPr>
        <xdr:cNvSpPr/>
      </xdr:nvSpPr>
      <xdr:spPr>
        <a:xfrm>
          <a:off x="15698826" y="25129391"/>
          <a:ext cx="356092" cy="471692"/>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recinto de servicios públicos</a:t>
          </a:r>
          <a:endParaRPr lang="es-PE" sz="700">
            <a:solidFill>
              <a:sysClr val="windowText" lastClr="000000"/>
            </a:solidFill>
          </a:endParaRPr>
        </a:p>
      </xdr:txBody>
    </xdr:sp>
    <xdr:clientData/>
  </xdr:twoCellAnchor>
  <xdr:twoCellAnchor>
    <xdr:from>
      <xdr:col>45</xdr:col>
      <xdr:colOff>168842</xdr:colOff>
      <xdr:row>131</xdr:row>
      <xdr:rowOff>137906</xdr:rowOff>
    </xdr:from>
    <xdr:to>
      <xdr:col>46</xdr:col>
      <xdr:colOff>359833</xdr:colOff>
      <xdr:row>134</xdr:row>
      <xdr:rowOff>63500</xdr:rowOff>
    </xdr:to>
    <xdr:sp macro="" textlink="">
      <xdr:nvSpPr>
        <xdr:cNvPr id="254" name="Rectángulo 253">
          <a:extLst>
            <a:ext uri="{FF2B5EF4-FFF2-40B4-BE49-F238E27FC236}">
              <a16:creationId xmlns:a16="http://schemas.microsoft.com/office/drawing/2014/main" id="{490372C5-0B02-49A8-99D8-2410EB23BFAA}"/>
            </a:ext>
          </a:extLst>
        </xdr:cNvPr>
        <xdr:cNvSpPr/>
      </xdr:nvSpPr>
      <xdr:spPr>
        <a:xfrm>
          <a:off x="16541259" y="25559073"/>
          <a:ext cx="561407" cy="486510"/>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empresas  dependientes del puerto</a:t>
          </a:r>
          <a:endParaRPr lang="es-PE" sz="700">
            <a:solidFill>
              <a:sysClr val="windowText" lastClr="000000"/>
            </a:solidFill>
          </a:endParaRPr>
        </a:p>
      </xdr:txBody>
    </xdr:sp>
    <xdr:clientData/>
  </xdr:twoCellAnchor>
  <xdr:twoCellAnchor>
    <xdr:from>
      <xdr:col>52</xdr:col>
      <xdr:colOff>77827</xdr:colOff>
      <xdr:row>128</xdr:row>
      <xdr:rowOff>110390</xdr:rowOff>
    </xdr:from>
    <xdr:to>
      <xdr:col>53</xdr:col>
      <xdr:colOff>268817</xdr:colOff>
      <xdr:row>131</xdr:row>
      <xdr:rowOff>57150</xdr:rowOff>
    </xdr:to>
    <xdr:sp macro="" textlink="">
      <xdr:nvSpPr>
        <xdr:cNvPr id="255" name="Rectángulo 254">
          <a:extLst>
            <a:ext uri="{FF2B5EF4-FFF2-40B4-BE49-F238E27FC236}">
              <a16:creationId xmlns:a16="http://schemas.microsoft.com/office/drawing/2014/main" id="{1D06C56F-8D56-40E9-A594-CB28D57DE363}"/>
            </a:ext>
          </a:extLst>
        </xdr:cNvPr>
        <xdr:cNvSpPr/>
      </xdr:nvSpPr>
      <xdr:spPr>
        <a:xfrm>
          <a:off x="19043160" y="24991807"/>
          <a:ext cx="561407" cy="486510"/>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instalaciones para soporte a operaciones portuarias</a:t>
          </a:r>
          <a:endParaRPr lang="es-PE" sz="700">
            <a:solidFill>
              <a:sysClr val="windowText" lastClr="000000"/>
            </a:solidFill>
          </a:endParaRPr>
        </a:p>
      </xdr:txBody>
    </xdr:sp>
    <xdr:clientData/>
  </xdr:twoCellAnchor>
  <xdr:twoCellAnchor>
    <xdr:from>
      <xdr:col>40</xdr:col>
      <xdr:colOff>82058</xdr:colOff>
      <xdr:row>126</xdr:row>
      <xdr:rowOff>125209</xdr:rowOff>
    </xdr:from>
    <xdr:to>
      <xdr:col>43</xdr:col>
      <xdr:colOff>105834</xdr:colOff>
      <xdr:row>128</xdr:row>
      <xdr:rowOff>10584</xdr:rowOff>
    </xdr:to>
    <xdr:sp macro="" textlink="">
      <xdr:nvSpPr>
        <xdr:cNvPr id="256" name="Rectángulo 255">
          <a:extLst>
            <a:ext uri="{FF2B5EF4-FFF2-40B4-BE49-F238E27FC236}">
              <a16:creationId xmlns:a16="http://schemas.microsoft.com/office/drawing/2014/main" id="{0E129F92-7BCD-42D0-94D1-E82686FCD9AE}"/>
            </a:ext>
          </a:extLst>
        </xdr:cNvPr>
        <xdr:cNvSpPr/>
      </xdr:nvSpPr>
      <xdr:spPr>
        <a:xfrm>
          <a:off x="14602391" y="24604459"/>
          <a:ext cx="1135026" cy="287542"/>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negocios comerciales y servicios</a:t>
          </a:r>
          <a:endParaRPr lang="es-PE" sz="700">
            <a:solidFill>
              <a:sysClr val="windowText" lastClr="000000"/>
            </a:solidFill>
          </a:endParaRPr>
        </a:p>
      </xdr:txBody>
    </xdr:sp>
    <xdr:clientData/>
  </xdr:twoCellAnchor>
  <xdr:twoCellAnchor>
    <xdr:from>
      <xdr:col>40</xdr:col>
      <xdr:colOff>67935</xdr:colOff>
      <xdr:row>152</xdr:row>
      <xdr:rowOff>130487</xdr:rowOff>
    </xdr:from>
    <xdr:to>
      <xdr:col>43</xdr:col>
      <xdr:colOff>91711</xdr:colOff>
      <xdr:row>154</xdr:row>
      <xdr:rowOff>47612</xdr:rowOff>
    </xdr:to>
    <xdr:sp macro="" textlink="">
      <xdr:nvSpPr>
        <xdr:cNvPr id="257" name="Rectángulo 256">
          <a:extLst>
            <a:ext uri="{FF2B5EF4-FFF2-40B4-BE49-F238E27FC236}">
              <a16:creationId xmlns:a16="http://schemas.microsoft.com/office/drawing/2014/main" id="{495D4E96-701B-4E20-92BF-80F5F7E4BD04}"/>
            </a:ext>
          </a:extLst>
        </xdr:cNvPr>
        <xdr:cNvSpPr/>
      </xdr:nvSpPr>
      <xdr:spPr>
        <a:xfrm>
          <a:off x="14588268" y="29467487"/>
          <a:ext cx="1135026" cy="287542"/>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negocios comerciales y servicios</a:t>
          </a:r>
          <a:endParaRPr lang="es-PE" sz="700">
            <a:solidFill>
              <a:sysClr val="windowText" lastClr="000000"/>
            </a:solidFill>
          </a:endParaRPr>
        </a:p>
      </xdr:txBody>
    </xdr:sp>
    <xdr:clientData/>
  </xdr:twoCellAnchor>
  <xdr:twoCellAnchor>
    <xdr:from>
      <xdr:col>41</xdr:col>
      <xdr:colOff>163185</xdr:colOff>
      <xdr:row>154</xdr:row>
      <xdr:rowOff>130487</xdr:rowOff>
    </xdr:from>
    <xdr:to>
      <xdr:col>43</xdr:col>
      <xdr:colOff>4501</xdr:colOff>
      <xdr:row>157</xdr:row>
      <xdr:rowOff>56488</xdr:rowOff>
    </xdr:to>
    <xdr:sp macro="" textlink="">
      <xdr:nvSpPr>
        <xdr:cNvPr id="258" name="Rectángulo 257">
          <a:extLst>
            <a:ext uri="{FF2B5EF4-FFF2-40B4-BE49-F238E27FC236}">
              <a16:creationId xmlns:a16="http://schemas.microsoft.com/office/drawing/2014/main" id="{DCDCBF2C-3136-4243-BA67-F65571FEDA33}"/>
            </a:ext>
          </a:extLst>
        </xdr:cNvPr>
        <xdr:cNvSpPr/>
      </xdr:nvSpPr>
      <xdr:spPr>
        <a:xfrm>
          <a:off x="15053935" y="29837904"/>
          <a:ext cx="582149" cy="497501"/>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procesamiento de alimentos y bebidas</a:t>
          </a:r>
          <a:endParaRPr lang="es-PE" sz="700">
            <a:solidFill>
              <a:sysClr val="windowText" lastClr="000000"/>
            </a:solidFill>
          </a:endParaRPr>
        </a:p>
      </xdr:txBody>
    </xdr:sp>
    <xdr:clientData/>
  </xdr:twoCellAnchor>
  <xdr:twoCellAnchor>
    <xdr:from>
      <xdr:col>39</xdr:col>
      <xdr:colOff>67935</xdr:colOff>
      <xdr:row>156</xdr:row>
      <xdr:rowOff>172820</xdr:rowOff>
    </xdr:from>
    <xdr:to>
      <xdr:col>41</xdr:col>
      <xdr:colOff>12623</xdr:colOff>
      <xdr:row>158</xdr:row>
      <xdr:rowOff>59655</xdr:rowOff>
    </xdr:to>
    <xdr:sp macro="" textlink="">
      <xdr:nvSpPr>
        <xdr:cNvPr id="259" name="Rectángulo 258">
          <a:extLst>
            <a:ext uri="{FF2B5EF4-FFF2-40B4-BE49-F238E27FC236}">
              <a16:creationId xmlns:a16="http://schemas.microsoft.com/office/drawing/2014/main" id="{79AF61E8-E18E-44D0-B9D0-8C741287711D}"/>
            </a:ext>
          </a:extLst>
        </xdr:cNvPr>
        <xdr:cNvSpPr/>
      </xdr:nvSpPr>
      <xdr:spPr>
        <a:xfrm>
          <a:off x="14217852" y="30261237"/>
          <a:ext cx="685521"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parque tecnológico</a:t>
          </a:r>
          <a:endParaRPr lang="es-PE" sz="700">
            <a:solidFill>
              <a:sysClr val="windowText" lastClr="000000"/>
            </a:solidFill>
          </a:endParaRPr>
        </a:p>
      </xdr:txBody>
    </xdr:sp>
    <xdr:clientData/>
  </xdr:twoCellAnchor>
  <xdr:twoCellAnchor>
    <xdr:from>
      <xdr:col>39</xdr:col>
      <xdr:colOff>273252</xdr:colOff>
      <xdr:row>160</xdr:row>
      <xdr:rowOff>134720</xdr:rowOff>
    </xdr:from>
    <xdr:to>
      <xdr:col>41</xdr:col>
      <xdr:colOff>217940</xdr:colOff>
      <xdr:row>162</xdr:row>
      <xdr:rowOff>21555</xdr:rowOff>
    </xdr:to>
    <xdr:sp macro="" textlink="">
      <xdr:nvSpPr>
        <xdr:cNvPr id="260" name="Rectángulo 259">
          <a:extLst>
            <a:ext uri="{FF2B5EF4-FFF2-40B4-BE49-F238E27FC236}">
              <a16:creationId xmlns:a16="http://schemas.microsoft.com/office/drawing/2014/main" id="{8BF31E83-156A-4A4E-9381-8C7CB5592948}"/>
            </a:ext>
          </a:extLst>
        </xdr:cNvPr>
        <xdr:cNvSpPr/>
      </xdr:nvSpPr>
      <xdr:spPr>
        <a:xfrm>
          <a:off x="14423169" y="30985137"/>
          <a:ext cx="685521"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existente</a:t>
          </a:r>
          <a:endParaRPr lang="es-PE" sz="700">
            <a:solidFill>
              <a:sysClr val="windowText" lastClr="000000"/>
            </a:solidFill>
          </a:endParaRPr>
        </a:p>
      </xdr:txBody>
    </xdr:sp>
    <xdr:clientData/>
  </xdr:twoCellAnchor>
  <xdr:twoCellAnchor>
    <xdr:from>
      <xdr:col>41</xdr:col>
      <xdr:colOff>256319</xdr:colOff>
      <xdr:row>161</xdr:row>
      <xdr:rowOff>75453</xdr:rowOff>
    </xdr:from>
    <xdr:to>
      <xdr:col>43</xdr:col>
      <xdr:colOff>201007</xdr:colOff>
      <xdr:row>162</xdr:row>
      <xdr:rowOff>152788</xdr:rowOff>
    </xdr:to>
    <xdr:sp macro="" textlink="">
      <xdr:nvSpPr>
        <xdr:cNvPr id="261" name="Rectángulo 260">
          <a:extLst>
            <a:ext uri="{FF2B5EF4-FFF2-40B4-BE49-F238E27FC236}">
              <a16:creationId xmlns:a16="http://schemas.microsoft.com/office/drawing/2014/main" id="{6750D58C-3193-47AF-9118-5847A4E8FE10}"/>
            </a:ext>
          </a:extLst>
        </xdr:cNvPr>
        <xdr:cNvSpPr/>
      </xdr:nvSpPr>
      <xdr:spPr>
        <a:xfrm>
          <a:off x="15147069" y="31116370"/>
          <a:ext cx="685521"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existente</a:t>
          </a:r>
          <a:endParaRPr lang="es-PE" sz="700">
            <a:solidFill>
              <a:sysClr val="windowText" lastClr="000000"/>
            </a:solidFill>
          </a:endParaRPr>
        </a:p>
      </xdr:txBody>
    </xdr:sp>
    <xdr:clientData/>
  </xdr:twoCellAnchor>
  <xdr:twoCellAnchor>
    <xdr:from>
      <xdr:col>39</xdr:col>
      <xdr:colOff>129319</xdr:colOff>
      <xdr:row>163</xdr:row>
      <xdr:rowOff>170704</xdr:rowOff>
    </xdr:from>
    <xdr:to>
      <xdr:col>41</xdr:col>
      <xdr:colOff>74007</xdr:colOff>
      <xdr:row>165</xdr:row>
      <xdr:rowOff>57539</xdr:rowOff>
    </xdr:to>
    <xdr:sp macro="" textlink="">
      <xdr:nvSpPr>
        <xdr:cNvPr id="262" name="Rectángulo 261">
          <a:extLst>
            <a:ext uri="{FF2B5EF4-FFF2-40B4-BE49-F238E27FC236}">
              <a16:creationId xmlns:a16="http://schemas.microsoft.com/office/drawing/2014/main" id="{2F4E224E-D64A-4E8E-A2FD-CA746D1D5F7F}"/>
            </a:ext>
          </a:extLst>
        </xdr:cNvPr>
        <xdr:cNvSpPr/>
      </xdr:nvSpPr>
      <xdr:spPr>
        <a:xfrm>
          <a:off x="14279236" y="31592621"/>
          <a:ext cx="685521"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patio de camiones</a:t>
          </a:r>
          <a:endParaRPr lang="es-PE" sz="700">
            <a:solidFill>
              <a:sysClr val="windowText" lastClr="000000"/>
            </a:solidFill>
          </a:endParaRPr>
        </a:p>
      </xdr:txBody>
    </xdr:sp>
    <xdr:clientData/>
  </xdr:twoCellAnchor>
  <xdr:twoCellAnchor>
    <xdr:from>
      <xdr:col>41</xdr:col>
      <xdr:colOff>118736</xdr:colOff>
      <xdr:row>163</xdr:row>
      <xdr:rowOff>96621</xdr:rowOff>
    </xdr:from>
    <xdr:to>
      <xdr:col>42</xdr:col>
      <xdr:colOff>203895</xdr:colOff>
      <xdr:row>165</xdr:row>
      <xdr:rowOff>64629</xdr:rowOff>
    </xdr:to>
    <xdr:sp macro="" textlink="">
      <xdr:nvSpPr>
        <xdr:cNvPr id="263" name="Rectángulo 262">
          <a:extLst>
            <a:ext uri="{FF2B5EF4-FFF2-40B4-BE49-F238E27FC236}">
              <a16:creationId xmlns:a16="http://schemas.microsoft.com/office/drawing/2014/main" id="{1F054183-E607-4359-A4E1-6ACCB0239395}"/>
            </a:ext>
          </a:extLst>
        </xdr:cNvPr>
        <xdr:cNvSpPr/>
      </xdr:nvSpPr>
      <xdr:spPr>
        <a:xfrm>
          <a:off x="15009486" y="31518538"/>
          <a:ext cx="455576" cy="349008"/>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pequeñas  logística</a:t>
          </a:r>
          <a:endParaRPr lang="es-PE" sz="700">
            <a:solidFill>
              <a:sysClr val="windowText" lastClr="000000"/>
            </a:solidFill>
          </a:endParaRPr>
        </a:p>
      </xdr:txBody>
    </xdr:sp>
    <xdr:clientData/>
  </xdr:twoCellAnchor>
  <xdr:twoCellAnchor>
    <xdr:from>
      <xdr:col>42</xdr:col>
      <xdr:colOff>161069</xdr:colOff>
      <xdr:row>163</xdr:row>
      <xdr:rowOff>160121</xdr:rowOff>
    </xdr:from>
    <xdr:to>
      <xdr:col>43</xdr:col>
      <xdr:colOff>301791</xdr:colOff>
      <xdr:row>165</xdr:row>
      <xdr:rowOff>46956</xdr:rowOff>
    </xdr:to>
    <xdr:sp macro="" textlink="">
      <xdr:nvSpPr>
        <xdr:cNvPr id="264" name="Rectángulo 263">
          <a:extLst>
            <a:ext uri="{FF2B5EF4-FFF2-40B4-BE49-F238E27FC236}">
              <a16:creationId xmlns:a16="http://schemas.microsoft.com/office/drawing/2014/main" id="{0D922EC5-9D91-4F7B-B730-BA40B98F0227}"/>
            </a:ext>
          </a:extLst>
        </xdr:cNvPr>
        <xdr:cNvSpPr/>
      </xdr:nvSpPr>
      <xdr:spPr>
        <a:xfrm>
          <a:off x="15422236" y="31582038"/>
          <a:ext cx="511138"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manufactura general y miscelánea</a:t>
          </a:r>
          <a:endParaRPr lang="es-PE" sz="700">
            <a:solidFill>
              <a:sysClr val="windowText" lastClr="000000"/>
            </a:solidFill>
          </a:endParaRPr>
        </a:p>
      </xdr:txBody>
    </xdr:sp>
    <xdr:clientData/>
  </xdr:twoCellAnchor>
  <xdr:twoCellAnchor>
    <xdr:from>
      <xdr:col>41</xdr:col>
      <xdr:colOff>182236</xdr:colOff>
      <xdr:row>166</xdr:row>
      <xdr:rowOff>54288</xdr:rowOff>
    </xdr:from>
    <xdr:to>
      <xdr:col>43</xdr:col>
      <xdr:colOff>126923</xdr:colOff>
      <xdr:row>167</xdr:row>
      <xdr:rowOff>132606</xdr:rowOff>
    </xdr:to>
    <xdr:sp macro="" textlink="">
      <xdr:nvSpPr>
        <xdr:cNvPr id="265" name="Rectángulo 264">
          <a:extLst>
            <a:ext uri="{FF2B5EF4-FFF2-40B4-BE49-F238E27FC236}">
              <a16:creationId xmlns:a16="http://schemas.microsoft.com/office/drawing/2014/main" id="{F530D0A3-7B91-487E-AC5C-0047A53FBBEC}"/>
            </a:ext>
          </a:extLst>
        </xdr:cNvPr>
        <xdr:cNvSpPr/>
      </xdr:nvSpPr>
      <xdr:spPr>
        <a:xfrm>
          <a:off x="15072986" y="32047705"/>
          <a:ext cx="685520" cy="268818"/>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de logística </a:t>
          </a:r>
          <a:endParaRPr lang="es-PE" sz="700">
            <a:solidFill>
              <a:sysClr val="windowText" lastClr="000000"/>
            </a:solidFill>
          </a:endParaRPr>
        </a:p>
      </xdr:txBody>
    </xdr:sp>
    <xdr:clientData/>
  </xdr:twoCellAnchor>
  <xdr:twoCellAnchor>
    <xdr:from>
      <xdr:col>43</xdr:col>
      <xdr:colOff>161070</xdr:colOff>
      <xdr:row>166</xdr:row>
      <xdr:rowOff>107204</xdr:rowOff>
    </xdr:from>
    <xdr:to>
      <xdr:col>45</xdr:col>
      <xdr:colOff>165466</xdr:colOff>
      <xdr:row>168</xdr:row>
      <xdr:rowOff>179007</xdr:rowOff>
    </xdr:to>
    <xdr:sp macro="" textlink="">
      <xdr:nvSpPr>
        <xdr:cNvPr id="266" name="Rectángulo 265">
          <a:extLst>
            <a:ext uri="{FF2B5EF4-FFF2-40B4-BE49-F238E27FC236}">
              <a16:creationId xmlns:a16="http://schemas.microsoft.com/office/drawing/2014/main" id="{E066699B-B9E2-4043-BC2E-DB86BC430CB6}"/>
            </a:ext>
          </a:extLst>
        </xdr:cNvPr>
        <xdr:cNvSpPr/>
      </xdr:nvSpPr>
      <xdr:spPr>
        <a:xfrm>
          <a:off x="15792653" y="32100621"/>
          <a:ext cx="745230" cy="452803"/>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empresas químicas, fertilizantes y farmacéuticas (inorgánicos)</a:t>
          </a:r>
          <a:endParaRPr lang="es-PE" sz="700">
            <a:solidFill>
              <a:sysClr val="windowText" lastClr="000000"/>
            </a:solidFill>
          </a:endParaRPr>
        </a:p>
      </xdr:txBody>
    </xdr:sp>
    <xdr:clientData/>
  </xdr:twoCellAnchor>
  <xdr:twoCellAnchor>
    <xdr:from>
      <xdr:col>43</xdr:col>
      <xdr:colOff>129320</xdr:colOff>
      <xdr:row>169</xdr:row>
      <xdr:rowOff>117787</xdr:rowOff>
    </xdr:from>
    <xdr:to>
      <xdr:col>45</xdr:col>
      <xdr:colOff>74007</xdr:colOff>
      <xdr:row>170</xdr:row>
      <xdr:rowOff>138215</xdr:rowOff>
    </xdr:to>
    <xdr:sp macro="" textlink="">
      <xdr:nvSpPr>
        <xdr:cNvPr id="268" name="Rectángulo 267">
          <a:extLst>
            <a:ext uri="{FF2B5EF4-FFF2-40B4-BE49-F238E27FC236}">
              <a16:creationId xmlns:a16="http://schemas.microsoft.com/office/drawing/2014/main" id="{35876BDD-33EC-4654-B9D6-9AEC26DAE5A4}"/>
            </a:ext>
          </a:extLst>
        </xdr:cNvPr>
        <xdr:cNvSpPr/>
      </xdr:nvSpPr>
      <xdr:spPr>
        <a:xfrm>
          <a:off x="15760903" y="32682704"/>
          <a:ext cx="685521" cy="210928"/>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recuperación de material y reciclaje</a:t>
          </a:r>
          <a:endParaRPr lang="es-PE" sz="700">
            <a:solidFill>
              <a:sysClr val="windowText" lastClr="000000"/>
            </a:solidFill>
          </a:endParaRPr>
        </a:p>
      </xdr:txBody>
    </xdr:sp>
    <xdr:clientData/>
  </xdr:twoCellAnchor>
  <xdr:twoCellAnchor>
    <xdr:from>
      <xdr:col>43</xdr:col>
      <xdr:colOff>330402</xdr:colOff>
      <xdr:row>162</xdr:row>
      <xdr:rowOff>43703</xdr:rowOff>
    </xdr:from>
    <xdr:to>
      <xdr:col>45</xdr:col>
      <xdr:colOff>52674</xdr:colOff>
      <xdr:row>164</xdr:row>
      <xdr:rowOff>125758</xdr:rowOff>
    </xdr:to>
    <xdr:sp macro="" textlink="">
      <xdr:nvSpPr>
        <xdr:cNvPr id="270" name="Rectángulo 269">
          <a:extLst>
            <a:ext uri="{FF2B5EF4-FFF2-40B4-BE49-F238E27FC236}">
              <a16:creationId xmlns:a16="http://schemas.microsoft.com/office/drawing/2014/main" id="{43783984-BD1D-488C-821F-5A684AA9A0AA}"/>
            </a:ext>
          </a:extLst>
        </xdr:cNvPr>
        <xdr:cNvSpPr/>
      </xdr:nvSpPr>
      <xdr:spPr>
        <a:xfrm>
          <a:off x="15961985" y="31275120"/>
          <a:ext cx="463106" cy="46305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agrícolas y orgánicas</a:t>
          </a:r>
          <a:endParaRPr lang="es-PE" sz="700">
            <a:solidFill>
              <a:sysClr val="windowText" lastClr="000000"/>
            </a:solidFill>
          </a:endParaRPr>
        </a:p>
      </xdr:txBody>
    </xdr:sp>
    <xdr:clientData/>
  </xdr:twoCellAnchor>
  <xdr:twoCellAnchor>
    <xdr:from>
      <xdr:col>43</xdr:col>
      <xdr:colOff>362153</xdr:colOff>
      <xdr:row>157</xdr:row>
      <xdr:rowOff>128370</xdr:rowOff>
    </xdr:from>
    <xdr:to>
      <xdr:col>45</xdr:col>
      <xdr:colOff>55727</xdr:colOff>
      <xdr:row>161</xdr:row>
      <xdr:rowOff>43379</xdr:rowOff>
    </xdr:to>
    <xdr:sp macro="" textlink="">
      <xdr:nvSpPr>
        <xdr:cNvPr id="271" name="Rectángulo 270">
          <a:extLst>
            <a:ext uri="{FF2B5EF4-FFF2-40B4-BE49-F238E27FC236}">
              <a16:creationId xmlns:a16="http://schemas.microsoft.com/office/drawing/2014/main" id="{D5D81874-960B-43CD-B389-822AD7C27B10}"/>
            </a:ext>
          </a:extLst>
        </xdr:cNvPr>
        <xdr:cNvSpPr/>
      </xdr:nvSpPr>
      <xdr:spPr>
        <a:xfrm>
          <a:off x="15993736" y="30407287"/>
          <a:ext cx="434408" cy="677009"/>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fabricación de productos metálicos y de minerales</a:t>
          </a:r>
          <a:endParaRPr lang="es-PE" sz="700">
            <a:solidFill>
              <a:sysClr val="windowText" lastClr="000000"/>
            </a:solidFill>
          </a:endParaRPr>
        </a:p>
      </xdr:txBody>
    </xdr:sp>
    <xdr:clientData/>
  </xdr:twoCellAnchor>
  <xdr:twoCellAnchor>
    <xdr:from>
      <xdr:col>45</xdr:col>
      <xdr:colOff>108152</xdr:colOff>
      <xdr:row>158</xdr:row>
      <xdr:rowOff>43704</xdr:rowOff>
    </xdr:from>
    <xdr:to>
      <xdr:col>46</xdr:col>
      <xdr:colOff>299143</xdr:colOff>
      <xdr:row>160</xdr:row>
      <xdr:rowOff>149214</xdr:rowOff>
    </xdr:to>
    <xdr:sp macro="" textlink="">
      <xdr:nvSpPr>
        <xdr:cNvPr id="272" name="Rectángulo 271">
          <a:extLst>
            <a:ext uri="{FF2B5EF4-FFF2-40B4-BE49-F238E27FC236}">
              <a16:creationId xmlns:a16="http://schemas.microsoft.com/office/drawing/2014/main" id="{F56D1AF2-D64A-46E0-8D72-22655260D163}"/>
            </a:ext>
          </a:extLst>
        </xdr:cNvPr>
        <xdr:cNvSpPr/>
      </xdr:nvSpPr>
      <xdr:spPr>
        <a:xfrm>
          <a:off x="16480569" y="30513121"/>
          <a:ext cx="561407" cy="486510"/>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empresas  dependientes del puerto</a:t>
          </a:r>
          <a:endParaRPr lang="es-PE" sz="700">
            <a:solidFill>
              <a:sysClr val="windowText" lastClr="000000"/>
            </a:solidFill>
          </a:endParaRPr>
        </a:p>
      </xdr:txBody>
    </xdr:sp>
    <xdr:clientData/>
  </xdr:twoCellAnchor>
  <xdr:twoCellAnchor>
    <xdr:from>
      <xdr:col>44</xdr:col>
      <xdr:colOff>23485</xdr:colOff>
      <xdr:row>154</xdr:row>
      <xdr:rowOff>170703</xdr:rowOff>
    </xdr:from>
    <xdr:to>
      <xdr:col>45</xdr:col>
      <xdr:colOff>338589</xdr:colOff>
      <xdr:row>156</xdr:row>
      <xdr:rowOff>57538</xdr:rowOff>
    </xdr:to>
    <xdr:sp macro="" textlink="">
      <xdr:nvSpPr>
        <xdr:cNvPr id="273" name="Rectángulo 272">
          <a:extLst>
            <a:ext uri="{FF2B5EF4-FFF2-40B4-BE49-F238E27FC236}">
              <a16:creationId xmlns:a16="http://schemas.microsoft.com/office/drawing/2014/main" id="{B4BEB823-2730-4A55-A1C4-555A06B5DA76}"/>
            </a:ext>
          </a:extLst>
        </xdr:cNvPr>
        <xdr:cNvSpPr/>
      </xdr:nvSpPr>
      <xdr:spPr>
        <a:xfrm>
          <a:off x="16025485" y="29878120"/>
          <a:ext cx="685521"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existente</a:t>
          </a:r>
          <a:endParaRPr lang="es-PE" sz="700">
            <a:solidFill>
              <a:sysClr val="windowText" lastClr="000000"/>
            </a:solidFill>
          </a:endParaRPr>
        </a:p>
      </xdr:txBody>
    </xdr:sp>
    <xdr:clientData/>
  </xdr:twoCellAnchor>
  <xdr:twoCellAnchor>
    <xdr:from>
      <xdr:col>43</xdr:col>
      <xdr:colOff>67935</xdr:colOff>
      <xdr:row>155</xdr:row>
      <xdr:rowOff>141070</xdr:rowOff>
    </xdr:from>
    <xdr:to>
      <xdr:col>44</xdr:col>
      <xdr:colOff>53610</xdr:colOff>
      <xdr:row>158</xdr:row>
      <xdr:rowOff>41262</xdr:rowOff>
    </xdr:to>
    <xdr:sp macro="" textlink="">
      <xdr:nvSpPr>
        <xdr:cNvPr id="274" name="Rectángulo 273">
          <a:extLst>
            <a:ext uri="{FF2B5EF4-FFF2-40B4-BE49-F238E27FC236}">
              <a16:creationId xmlns:a16="http://schemas.microsoft.com/office/drawing/2014/main" id="{C90C71DC-C28B-4622-BE41-D16B00A097DC}"/>
            </a:ext>
          </a:extLst>
        </xdr:cNvPr>
        <xdr:cNvSpPr/>
      </xdr:nvSpPr>
      <xdr:spPr>
        <a:xfrm>
          <a:off x="15699518" y="30038987"/>
          <a:ext cx="356092" cy="471692"/>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recinto de servicios públicos</a:t>
          </a:r>
          <a:endParaRPr lang="es-PE" sz="700">
            <a:solidFill>
              <a:sysClr val="windowText" lastClr="000000"/>
            </a:solidFill>
          </a:endParaRPr>
        </a:p>
      </xdr:txBody>
    </xdr:sp>
    <xdr:clientData/>
  </xdr:twoCellAnchor>
  <xdr:twoCellAnchor>
    <xdr:from>
      <xdr:col>51</xdr:col>
      <xdr:colOff>304309</xdr:colOff>
      <xdr:row>155</xdr:row>
      <xdr:rowOff>51123</xdr:rowOff>
    </xdr:from>
    <xdr:to>
      <xdr:col>53</xdr:col>
      <xdr:colOff>124883</xdr:colOff>
      <xdr:row>157</xdr:row>
      <xdr:rowOff>156633</xdr:rowOff>
    </xdr:to>
    <xdr:sp macro="" textlink="">
      <xdr:nvSpPr>
        <xdr:cNvPr id="275" name="Rectángulo 274">
          <a:extLst>
            <a:ext uri="{FF2B5EF4-FFF2-40B4-BE49-F238E27FC236}">
              <a16:creationId xmlns:a16="http://schemas.microsoft.com/office/drawing/2014/main" id="{67B76DB7-A4BE-4EC0-89F8-F68073FC964A}"/>
            </a:ext>
          </a:extLst>
        </xdr:cNvPr>
        <xdr:cNvSpPr/>
      </xdr:nvSpPr>
      <xdr:spPr>
        <a:xfrm>
          <a:off x="18899226" y="29949040"/>
          <a:ext cx="561407" cy="486510"/>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instalaciones para soporte a operaciones portuarias</a:t>
          </a:r>
          <a:endParaRPr lang="es-PE" sz="700">
            <a:solidFill>
              <a:sysClr val="windowText" lastClr="000000"/>
            </a:solidFill>
          </a:endParaRPr>
        </a:p>
      </xdr:txBody>
    </xdr:sp>
    <xdr:clientData/>
  </xdr:twoCellAnchor>
  <xdr:twoCellAnchor>
    <xdr:from>
      <xdr:col>51</xdr:col>
      <xdr:colOff>362314</xdr:colOff>
      <xdr:row>181</xdr:row>
      <xdr:rowOff>22958</xdr:rowOff>
    </xdr:from>
    <xdr:to>
      <xdr:col>53</xdr:col>
      <xdr:colOff>182888</xdr:colOff>
      <xdr:row>183</xdr:row>
      <xdr:rowOff>128468</xdr:rowOff>
    </xdr:to>
    <xdr:sp macro="" textlink="">
      <xdr:nvSpPr>
        <xdr:cNvPr id="276" name="Rectángulo 275">
          <a:extLst>
            <a:ext uri="{FF2B5EF4-FFF2-40B4-BE49-F238E27FC236}">
              <a16:creationId xmlns:a16="http://schemas.microsoft.com/office/drawing/2014/main" id="{83D4DD06-045D-4B45-84AF-EC99F63C5F11}"/>
            </a:ext>
          </a:extLst>
        </xdr:cNvPr>
        <xdr:cNvSpPr/>
      </xdr:nvSpPr>
      <xdr:spPr>
        <a:xfrm>
          <a:off x="18957231" y="34863291"/>
          <a:ext cx="561407" cy="486510"/>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instalaciones para soporte a operaciones portuarias</a:t>
          </a:r>
          <a:endParaRPr lang="es-PE" sz="700">
            <a:solidFill>
              <a:sysClr val="windowText" lastClr="000000"/>
            </a:solidFill>
          </a:endParaRPr>
        </a:p>
      </xdr:txBody>
    </xdr:sp>
    <xdr:clientData/>
  </xdr:twoCellAnchor>
  <xdr:twoCellAnchor>
    <xdr:from>
      <xdr:col>52</xdr:col>
      <xdr:colOff>47417</xdr:colOff>
      <xdr:row>206</xdr:row>
      <xdr:rowOff>189197</xdr:rowOff>
    </xdr:from>
    <xdr:to>
      <xdr:col>53</xdr:col>
      <xdr:colOff>238407</xdr:colOff>
      <xdr:row>209</xdr:row>
      <xdr:rowOff>104207</xdr:rowOff>
    </xdr:to>
    <xdr:sp macro="" textlink="">
      <xdr:nvSpPr>
        <xdr:cNvPr id="277" name="Rectángulo 276">
          <a:extLst>
            <a:ext uri="{FF2B5EF4-FFF2-40B4-BE49-F238E27FC236}">
              <a16:creationId xmlns:a16="http://schemas.microsoft.com/office/drawing/2014/main" id="{A181D689-D65C-4B71-8DD4-656A20A45D0E}"/>
            </a:ext>
          </a:extLst>
        </xdr:cNvPr>
        <xdr:cNvSpPr/>
      </xdr:nvSpPr>
      <xdr:spPr>
        <a:xfrm>
          <a:off x="19012750" y="39802614"/>
          <a:ext cx="561407" cy="486510"/>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instalaciones para soporte a operaciones portuarias</a:t>
          </a:r>
          <a:endParaRPr lang="es-PE" sz="700">
            <a:solidFill>
              <a:sysClr val="windowText" lastClr="000000"/>
            </a:solidFill>
          </a:endParaRPr>
        </a:p>
      </xdr:txBody>
    </xdr:sp>
    <xdr:clientData/>
  </xdr:twoCellAnchor>
  <xdr:twoCellAnchor>
    <xdr:from>
      <xdr:col>52</xdr:col>
      <xdr:colOff>39927</xdr:colOff>
      <xdr:row>233</xdr:row>
      <xdr:rowOff>164611</xdr:rowOff>
    </xdr:from>
    <xdr:to>
      <xdr:col>53</xdr:col>
      <xdr:colOff>230917</xdr:colOff>
      <xdr:row>236</xdr:row>
      <xdr:rowOff>58455</xdr:rowOff>
    </xdr:to>
    <xdr:sp macro="" textlink="">
      <xdr:nvSpPr>
        <xdr:cNvPr id="279" name="Rectángulo 278">
          <a:extLst>
            <a:ext uri="{FF2B5EF4-FFF2-40B4-BE49-F238E27FC236}">
              <a16:creationId xmlns:a16="http://schemas.microsoft.com/office/drawing/2014/main" id="{02C06E1B-868A-4E31-823C-EC7D718E2A14}"/>
            </a:ext>
          </a:extLst>
        </xdr:cNvPr>
        <xdr:cNvSpPr/>
      </xdr:nvSpPr>
      <xdr:spPr>
        <a:xfrm>
          <a:off x="19005260" y="44985028"/>
          <a:ext cx="561407" cy="486510"/>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instalaciones para soporte a operaciones portuarias</a:t>
          </a:r>
          <a:endParaRPr lang="es-PE" sz="700">
            <a:solidFill>
              <a:sysClr val="windowText" lastClr="000000"/>
            </a:solidFill>
          </a:endParaRPr>
        </a:p>
      </xdr:txBody>
    </xdr:sp>
    <xdr:clientData/>
  </xdr:twoCellAnchor>
  <xdr:twoCellAnchor>
    <xdr:from>
      <xdr:col>40</xdr:col>
      <xdr:colOff>122317</xdr:colOff>
      <xdr:row>178</xdr:row>
      <xdr:rowOff>116742</xdr:rowOff>
    </xdr:from>
    <xdr:to>
      <xdr:col>43</xdr:col>
      <xdr:colOff>146093</xdr:colOff>
      <xdr:row>180</xdr:row>
      <xdr:rowOff>23284</xdr:rowOff>
    </xdr:to>
    <xdr:sp macro="" textlink="">
      <xdr:nvSpPr>
        <xdr:cNvPr id="280" name="Rectángulo 279">
          <a:extLst>
            <a:ext uri="{FF2B5EF4-FFF2-40B4-BE49-F238E27FC236}">
              <a16:creationId xmlns:a16="http://schemas.microsoft.com/office/drawing/2014/main" id="{A5DE2977-A3E4-4B86-A3B4-ABB7B1A6095E}"/>
            </a:ext>
          </a:extLst>
        </xdr:cNvPr>
        <xdr:cNvSpPr/>
      </xdr:nvSpPr>
      <xdr:spPr>
        <a:xfrm>
          <a:off x="14642650" y="34385575"/>
          <a:ext cx="1135026" cy="287542"/>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negocios comerciales y servicios</a:t>
          </a:r>
          <a:endParaRPr lang="es-PE" sz="700">
            <a:solidFill>
              <a:sysClr val="windowText" lastClr="000000"/>
            </a:solidFill>
          </a:endParaRPr>
        </a:p>
      </xdr:txBody>
    </xdr:sp>
    <xdr:clientData/>
  </xdr:twoCellAnchor>
  <xdr:twoCellAnchor>
    <xdr:from>
      <xdr:col>41</xdr:col>
      <xdr:colOff>185817</xdr:colOff>
      <xdr:row>181</xdr:row>
      <xdr:rowOff>10909</xdr:rowOff>
    </xdr:from>
    <xdr:to>
      <xdr:col>43</xdr:col>
      <xdr:colOff>27133</xdr:colOff>
      <xdr:row>183</xdr:row>
      <xdr:rowOff>127410</xdr:rowOff>
    </xdr:to>
    <xdr:sp macro="" textlink="">
      <xdr:nvSpPr>
        <xdr:cNvPr id="281" name="Rectángulo 280">
          <a:extLst>
            <a:ext uri="{FF2B5EF4-FFF2-40B4-BE49-F238E27FC236}">
              <a16:creationId xmlns:a16="http://schemas.microsoft.com/office/drawing/2014/main" id="{DC8E897C-7B86-45C9-81AB-9E576AC6B7B7}"/>
            </a:ext>
          </a:extLst>
        </xdr:cNvPr>
        <xdr:cNvSpPr/>
      </xdr:nvSpPr>
      <xdr:spPr>
        <a:xfrm>
          <a:off x="15076567" y="34851242"/>
          <a:ext cx="582149" cy="497501"/>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procesamiento de alimentos y bebidas</a:t>
          </a:r>
          <a:endParaRPr lang="es-PE" sz="700">
            <a:solidFill>
              <a:sysClr val="windowText" lastClr="000000"/>
            </a:solidFill>
          </a:endParaRPr>
        </a:p>
      </xdr:txBody>
    </xdr:sp>
    <xdr:clientData/>
  </xdr:twoCellAnchor>
  <xdr:twoCellAnchor>
    <xdr:from>
      <xdr:col>39</xdr:col>
      <xdr:colOff>101149</xdr:colOff>
      <xdr:row>182</xdr:row>
      <xdr:rowOff>169659</xdr:rowOff>
    </xdr:from>
    <xdr:to>
      <xdr:col>41</xdr:col>
      <xdr:colOff>45837</xdr:colOff>
      <xdr:row>184</xdr:row>
      <xdr:rowOff>56494</xdr:rowOff>
    </xdr:to>
    <xdr:sp macro="" textlink="">
      <xdr:nvSpPr>
        <xdr:cNvPr id="282" name="Rectángulo 281">
          <a:extLst>
            <a:ext uri="{FF2B5EF4-FFF2-40B4-BE49-F238E27FC236}">
              <a16:creationId xmlns:a16="http://schemas.microsoft.com/office/drawing/2014/main" id="{BC67B537-33AA-48A0-A877-4861A1265536}"/>
            </a:ext>
          </a:extLst>
        </xdr:cNvPr>
        <xdr:cNvSpPr/>
      </xdr:nvSpPr>
      <xdr:spPr>
        <a:xfrm>
          <a:off x="14251066" y="35200492"/>
          <a:ext cx="685521"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parque tecnológico</a:t>
          </a:r>
          <a:endParaRPr lang="es-PE" sz="700">
            <a:solidFill>
              <a:sysClr val="windowText" lastClr="000000"/>
            </a:solidFill>
          </a:endParaRPr>
        </a:p>
      </xdr:txBody>
    </xdr:sp>
    <xdr:clientData/>
  </xdr:twoCellAnchor>
  <xdr:twoCellAnchor>
    <xdr:from>
      <xdr:col>41</xdr:col>
      <xdr:colOff>310700</xdr:colOff>
      <xdr:row>187</xdr:row>
      <xdr:rowOff>167542</xdr:rowOff>
    </xdr:from>
    <xdr:to>
      <xdr:col>43</xdr:col>
      <xdr:colOff>255388</xdr:colOff>
      <xdr:row>189</xdr:row>
      <xdr:rowOff>54377</xdr:rowOff>
    </xdr:to>
    <xdr:sp macro="" textlink="">
      <xdr:nvSpPr>
        <xdr:cNvPr id="284" name="Rectángulo 283">
          <a:extLst>
            <a:ext uri="{FF2B5EF4-FFF2-40B4-BE49-F238E27FC236}">
              <a16:creationId xmlns:a16="http://schemas.microsoft.com/office/drawing/2014/main" id="{B6AFBB29-774D-4657-B727-A37ADA71621D}"/>
            </a:ext>
          </a:extLst>
        </xdr:cNvPr>
        <xdr:cNvSpPr/>
      </xdr:nvSpPr>
      <xdr:spPr>
        <a:xfrm>
          <a:off x="15201450" y="36150875"/>
          <a:ext cx="685521"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existente</a:t>
          </a:r>
          <a:endParaRPr lang="es-PE" sz="700">
            <a:solidFill>
              <a:sysClr val="windowText" lastClr="000000"/>
            </a:solidFill>
          </a:endParaRPr>
        </a:p>
      </xdr:txBody>
    </xdr:sp>
    <xdr:clientData/>
  </xdr:twoCellAnchor>
  <xdr:twoCellAnchor>
    <xdr:from>
      <xdr:col>39</xdr:col>
      <xdr:colOff>194284</xdr:colOff>
      <xdr:row>190</xdr:row>
      <xdr:rowOff>82877</xdr:rowOff>
    </xdr:from>
    <xdr:to>
      <xdr:col>41</xdr:col>
      <xdr:colOff>138972</xdr:colOff>
      <xdr:row>191</xdr:row>
      <xdr:rowOff>160212</xdr:rowOff>
    </xdr:to>
    <xdr:sp macro="" textlink="">
      <xdr:nvSpPr>
        <xdr:cNvPr id="285" name="Rectángulo 284">
          <a:extLst>
            <a:ext uri="{FF2B5EF4-FFF2-40B4-BE49-F238E27FC236}">
              <a16:creationId xmlns:a16="http://schemas.microsoft.com/office/drawing/2014/main" id="{8C3F3425-41C6-4B0F-9E60-A9AF41167DFC}"/>
            </a:ext>
          </a:extLst>
        </xdr:cNvPr>
        <xdr:cNvSpPr/>
      </xdr:nvSpPr>
      <xdr:spPr>
        <a:xfrm>
          <a:off x="14344201" y="36637710"/>
          <a:ext cx="685521"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patio de camiones</a:t>
          </a:r>
          <a:endParaRPr lang="es-PE" sz="700">
            <a:solidFill>
              <a:sysClr val="windowText" lastClr="000000"/>
            </a:solidFill>
          </a:endParaRPr>
        </a:p>
      </xdr:txBody>
    </xdr:sp>
    <xdr:clientData/>
  </xdr:twoCellAnchor>
  <xdr:twoCellAnchor>
    <xdr:from>
      <xdr:col>41</xdr:col>
      <xdr:colOff>204867</xdr:colOff>
      <xdr:row>189</xdr:row>
      <xdr:rowOff>135794</xdr:rowOff>
    </xdr:from>
    <xdr:to>
      <xdr:col>42</xdr:col>
      <xdr:colOff>290026</xdr:colOff>
      <xdr:row>191</xdr:row>
      <xdr:rowOff>103802</xdr:rowOff>
    </xdr:to>
    <xdr:sp macro="" textlink="">
      <xdr:nvSpPr>
        <xdr:cNvPr id="286" name="Rectángulo 285">
          <a:extLst>
            <a:ext uri="{FF2B5EF4-FFF2-40B4-BE49-F238E27FC236}">
              <a16:creationId xmlns:a16="http://schemas.microsoft.com/office/drawing/2014/main" id="{BD5ECE4C-4907-44DD-AAD5-CF9EDDD78EB1}"/>
            </a:ext>
          </a:extLst>
        </xdr:cNvPr>
        <xdr:cNvSpPr/>
      </xdr:nvSpPr>
      <xdr:spPr>
        <a:xfrm>
          <a:off x="15095617" y="36500127"/>
          <a:ext cx="455576" cy="349008"/>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pequeñas  logística</a:t>
          </a:r>
          <a:endParaRPr lang="es-PE" sz="700">
            <a:solidFill>
              <a:sysClr val="windowText" lastClr="000000"/>
            </a:solidFill>
          </a:endParaRPr>
        </a:p>
      </xdr:txBody>
    </xdr:sp>
    <xdr:clientData/>
  </xdr:twoCellAnchor>
  <xdr:twoCellAnchor>
    <xdr:from>
      <xdr:col>42</xdr:col>
      <xdr:colOff>300117</xdr:colOff>
      <xdr:row>190</xdr:row>
      <xdr:rowOff>51127</xdr:rowOff>
    </xdr:from>
    <xdr:to>
      <xdr:col>44</xdr:col>
      <xdr:colOff>70422</xdr:colOff>
      <xdr:row>191</xdr:row>
      <xdr:rowOff>128462</xdr:rowOff>
    </xdr:to>
    <xdr:sp macro="" textlink="">
      <xdr:nvSpPr>
        <xdr:cNvPr id="287" name="Rectángulo 286">
          <a:extLst>
            <a:ext uri="{FF2B5EF4-FFF2-40B4-BE49-F238E27FC236}">
              <a16:creationId xmlns:a16="http://schemas.microsoft.com/office/drawing/2014/main" id="{B1359091-633C-4CF3-A7A6-D7A3B3CCE3B9}"/>
            </a:ext>
          </a:extLst>
        </xdr:cNvPr>
        <xdr:cNvSpPr/>
      </xdr:nvSpPr>
      <xdr:spPr>
        <a:xfrm>
          <a:off x="15561284" y="36605960"/>
          <a:ext cx="511138"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manufactura general y miscelánea</a:t>
          </a:r>
          <a:endParaRPr lang="es-PE" sz="700">
            <a:solidFill>
              <a:sysClr val="windowText" lastClr="000000"/>
            </a:solidFill>
          </a:endParaRPr>
        </a:p>
      </xdr:txBody>
    </xdr:sp>
    <xdr:clientData/>
  </xdr:twoCellAnchor>
  <xdr:twoCellAnchor>
    <xdr:from>
      <xdr:col>41</xdr:col>
      <xdr:colOff>289534</xdr:colOff>
      <xdr:row>192</xdr:row>
      <xdr:rowOff>125211</xdr:rowOff>
    </xdr:from>
    <xdr:to>
      <xdr:col>43</xdr:col>
      <xdr:colOff>234221</xdr:colOff>
      <xdr:row>194</xdr:row>
      <xdr:rowOff>13029</xdr:rowOff>
    </xdr:to>
    <xdr:sp macro="" textlink="">
      <xdr:nvSpPr>
        <xdr:cNvPr id="288" name="Rectángulo 287">
          <a:extLst>
            <a:ext uri="{FF2B5EF4-FFF2-40B4-BE49-F238E27FC236}">
              <a16:creationId xmlns:a16="http://schemas.microsoft.com/office/drawing/2014/main" id="{C8B11899-4918-4944-A115-D4C6B44800A0}"/>
            </a:ext>
          </a:extLst>
        </xdr:cNvPr>
        <xdr:cNvSpPr/>
      </xdr:nvSpPr>
      <xdr:spPr>
        <a:xfrm>
          <a:off x="15180284" y="37061044"/>
          <a:ext cx="685520" cy="268818"/>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de logística </a:t>
          </a:r>
          <a:endParaRPr lang="es-PE" sz="700">
            <a:solidFill>
              <a:sysClr val="windowText" lastClr="000000"/>
            </a:solidFill>
          </a:endParaRPr>
        </a:p>
      </xdr:txBody>
    </xdr:sp>
    <xdr:clientData/>
  </xdr:twoCellAnchor>
  <xdr:twoCellAnchor>
    <xdr:from>
      <xdr:col>43</xdr:col>
      <xdr:colOff>88451</xdr:colOff>
      <xdr:row>192</xdr:row>
      <xdr:rowOff>167543</xdr:rowOff>
    </xdr:from>
    <xdr:to>
      <xdr:col>45</xdr:col>
      <xdr:colOff>92847</xdr:colOff>
      <xdr:row>195</xdr:row>
      <xdr:rowOff>48846</xdr:rowOff>
    </xdr:to>
    <xdr:sp macro="" textlink="">
      <xdr:nvSpPr>
        <xdr:cNvPr id="289" name="Rectángulo 288">
          <a:extLst>
            <a:ext uri="{FF2B5EF4-FFF2-40B4-BE49-F238E27FC236}">
              <a16:creationId xmlns:a16="http://schemas.microsoft.com/office/drawing/2014/main" id="{0566AAEF-184D-4190-9AB5-3D21B4BA98E4}"/>
            </a:ext>
          </a:extLst>
        </xdr:cNvPr>
        <xdr:cNvSpPr/>
      </xdr:nvSpPr>
      <xdr:spPr>
        <a:xfrm>
          <a:off x="15720034" y="37103376"/>
          <a:ext cx="745230" cy="452803"/>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empresas químicas, fertilizantes y farmacéuticas (inorgánicos)</a:t>
          </a:r>
          <a:endParaRPr lang="es-PE" sz="700">
            <a:solidFill>
              <a:sysClr val="windowText" lastClr="000000"/>
            </a:solidFill>
          </a:endParaRPr>
        </a:p>
      </xdr:txBody>
    </xdr:sp>
    <xdr:clientData/>
  </xdr:twoCellAnchor>
  <xdr:twoCellAnchor>
    <xdr:from>
      <xdr:col>43</xdr:col>
      <xdr:colOff>236618</xdr:colOff>
      <xdr:row>196</xdr:row>
      <xdr:rowOff>51126</xdr:rowOff>
    </xdr:from>
    <xdr:to>
      <xdr:col>45</xdr:col>
      <xdr:colOff>181305</xdr:colOff>
      <xdr:row>197</xdr:row>
      <xdr:rowOff>71554</xdr:rowOff>
    </xdr:to>
    <xdr:sp macro="" textlink="">
      <xdr:nvSpPr>
        <xdr:cNvPr id="290" name="Rectángulo 289">
          <a:extLst>
            <a:ext uri="{FF2B5EF4-FFF2-40B4-BE49-F238E27FC236}">
              <a16:creationId xmlns:a16="http://schemas.microsoft.com/office/drawing/2014/main" id="{58D12A07-A696-435E-B54F-146A589D8ABF}"/>
            </a:ext>
          </a:extLst>
        </xdr:cNvPr>
        <xdr:cNvSpPr/>
      </xdr:nvSpPr>
      <xdr:spPr>
        <a:xfrm>
          <a:off x="15868201" y="37748959"/>
          <a:ext cx="685521" cy="210928"/>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recuperación de material y reciclaje</a:t>
          </a:r>
          <a:endParaRPr lang="es-PE" sz="700">
            <a:solidFill>
              <a:sysClr val="windowText" lastClr="000000"/>
            </a:solidFill>
          </a:endParaRPr>
        </a:p>
      </xdr:txBody>
    </xdr:sp>
    <xdr:clientData/>
  </xdr:twoCellAnchor>
  <xdr:twoCellAnchor>
    <xdr:from>
      <xdr:col>44</xdr:col>
      <xdr:colOff>56699</xdr:colOff>
      <xdr:row>188</xdr:row>
      <xdr:rowOff>125208</xdr:rowOff>
    </xdr:from>
    <xdr:to>
      <xdr:col>45</xdr:col>
      <xdr:colOff>149388</xdr:colOff>
      <xdr:row>191</xdr:row>
      <xdr:rowOff>16763</xdr:rowOff>
    </xdr:to>
    <xdr:sp macro="" textlink="">
      <xdr:nvSpPr>
        <xdr:cNvPr id="291" name="Rectángulo 290">
          <a:extLst>
            <a:ext uri="{FF2B5EF4-FFF2-40B4-BE49-F238E27FC236}">
              <a16:creationId xmlns:a16="http://schemas.microsoft.com/office/drawing/2014/main" id="{1BE328A2-BCBC-4EC7-AB5C-11FE311A0D26}"/>
            </a:ext>
          </a:extLst>
        </xdr:cNvPr>
        <xdr:cNvSpPr/>
      </xdr:nvSpPr>
      <xdr:spPr>
        <a:xfrm>
          <a:off x="16058699" y="36299041"/>
          <a:ext cx="463106" cy="46305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agrícolas y orgánicas</a:t>
          </a:r>
          <a:endParaRPr lang="es-PE" sz="700">
            <a:solidFill>
              <a:sysClr val="windowText" lastClr="000000"/>
            </a:solidFill>
          </a:endParaRPr>
        </a:p>
      </xdr:txBody>
    </xdr:sp>
    <xdr:clientData/>
  </xdr:twoCellAnchor>
  <xdr:twoCellAnchor>
    <xdr:from>
      <xdr:col>44</xdr:col>
      <xdr:colOff>88451</xdr:colOff>
      <xdr:row>183</xdr:row>
      <xdr:rowOff>188709</xdr:rowOff>
    </xdr:from>
    <xdr:to>
      <xdr:col>45</xdr:col>
      <xdr:colOff>152442</xdr:colOff>
      <xdr:row>187</xdr:row>
      <xdr:rowOff>103718</xdr:rowOff>
    </xdr:to>
    <xdr:sp macro="" textlink="">
      <xdr:nvSpPr>
        <xdr:cNvPr id="292" name="Rectángulo 291">
          <a:extLst>
            <a:ext uri="{FF2B5EF4-FFF2-40B4-BE49-F238E27FC236}">
              <a16:creationId xmlns:a16="http://schemas.microsoft.com/office/drawing/2014/main" id="{D8122E67-C8D0-449D-BB8C-2AA277835312}"/>
            </a:ext>
          </a:extLst>
        </xdr:cNvPr>
        <xdr:cNvSpPr/>
      </xdr:nvSpPr>
      <xdr:spPr>
        <a:xfrm>
          <a:off x="16090451" y="35410042"/>
          <a:ext cx="434408" cy="677009"/>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fabricación de productos metálicos y de minerales</a:t>
          </a:r>
          <a:endParaRPr lang="es-PE" sz="700">
            <a:solidFill>
              <a:sysClr val="windowText" lastClr="000000"/>
            </a:solidFill>
          </a:endParaRPr>
        </a:p>
      </xdr:txBody>
    </xdr:sp>
    <xdr:clientData/>
  </xdr:twoCellAnchor>
  <xdr:twoCellAnchor>
    <xdr:from>
      <xdr:col>45</xdr:col>
      <xdr:colOff>226033</xdr:colOff>
      <xdr:row>184</xdr:row>
      <xdr:rowOff>72293</xdr:rowOff>
    </xdr:from>
    <xdr:to>
      <xdr:col>47</xdr:col>
      <xdr:colOff>46607</xdr:colOff>
      <xdr:row>186</xdr:row>
      <xdr:rowOff>177803</xdr:rowOff>
    </xdr:to>
    <xdr:sp macro="" textlink="">
      <xdr:nvSpPr>
        <xdr:cNvPr id="293" name="Rectángulo 292">
          <a:extLst>
            <a:ext uri="{FF2B5EF4-FFF2-40B4-BE49-F238E27FC236}">
              <a16:creationId xmlns:a16="http://schemas.microsoft.com/office/drawing/2014/main" id="{D0A9F968-131D-4516-AFB4-A8D4B4B95E53}"/>
            </a:ext>
          </a:extLst>
        </xdr:cNvPr>
        <xdr:cNvSpPr/>
      </xdr:nvSpPr>
      <xdr:spPr>
        <a:xfrm>
          <a:off x="16598450" y="35484126"/>
          <a:ext cx="561407" cy="486510"/>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empresas  dependientes del puerto</a:t>
          </a:r>
          <a:endParaRPr lang="es-PE" sz="700">
            <a:solidFill>
              <a:sysClr val="windowText" lastClr="000000"/>
            </a:solidFill>
          </a:endParaRPr>
        </a:p>
      </xdr:txBody>
    </xdr:sp>
    <xdr:clientData/>
  </xdr:twoCellAnchor>
  <xdr:twoCellAnchor>
    <xdr:from>
      <xdr:col>44</xdr:col>
      <xdr:colOff>99033</xdr:colOff>
      <xdr:row>181</xdr:row>
      <xdr:rowOff>104042</xdr:rowOff>
    </xdr:from>
    <xdr:to>
      <xdr:col>46</xdr:col>
      <xdr:colOff>43721</xdr:colOff>
      <xdr:row>182</xdr:row>
      <xdr:rowOff>181377</xdr:rowOff>
    </xdr:to>
    <xdr:sp macro="" textlink="">
      <xdr:nvSpPr>
        <xdr:cNvPr id="294" name="Rectángulo 293">
          <a:extLst>
            <a:ext uri="{FF2B5EF4-FFF2-40B4-BE49-F238E27FC236}">
              <a16:creationId xmlns:a16="http://schemas.microsoft.com/office/drawing/2014/main" id="{0B9AEAFC-8FD6-4B9D-B85F-A1706F8CE994}"/>
            </a:ext>
          </a:extLst>
        </xdr:cNvPr>
        <xdr:cNvSpPr/>
      </xdr:nvSpPr>
      <xdr:spPr>
        <a:xfrm>
          <a:off x="16101033" y="34944375"/>
          <a:ext cx="685521"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existente</a:t>
          </a:r>
          <a:endParaRPr lang="es-PE" sz="700">
            <a:solidFill>
              <a:sysClr val="windowText" lastClr="000000"/>
            </a:solidFill>
          </a:endParaRPr>
        </a:p>
      </xdr:txBody>
    </xdr:sp>
    <xdr:clientData/>
  </xdr:twoCellAnchor>
  <xdr:twoCellAnchor>
    <xdr:from>
      <xdr:col>43</xdr:col>
      <xdr:colOff>79983</xdr:colOff>
      <xdr:row>181</xdr:row>
      <xdr:rowOff>95575</xdr:rowOff>
    </xdr:from>
    <xdr:to>
      <xdr:col>44</xdr:col>
      <xdr:colOff>65658</xdr:colOff>
      <xdr:row>183</xdr:row>
      <xdr:rowOff>186267</xdr:rowOff>
    </xdr:to>
    <xdr:sp macro="" textlink="">
      <xdr:nvSpPr>
        <xdr:cNvPr id="295" name="Rectángulo 294">
          <a:extLst>
            <a:ext uri="{FF2B5EF4-FFF2-40B4-BE49-F238E27FC236}">
              <a16:creationId xmlns:a16="http://schemas.microsoft.com/office/drawing/2014/main" id="{92965F08-88BA-49DF-A3DA-89E8FCBC8718}"/>
            </a:ext>
          </a:extLst>
        </xdr:cNvPr>
        <xdr:cNvSpPr/>
      </xdr:nvSpPr>
      <xdr:spPr>
        <a:xfrm>
          <a:off x="15711566" y="34935908"/>
          <a:ext cx="356092" cy="471692"/>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recinto de servicios públicos</a:t>
          </a:r>
          <a:endParaRPr lang="es-PE" sz="700">
            <a:solidFill>
              <a:sysClr val="windowText" lastClr="000000"/>
            </a:solidFill>
          </a:endParaRPr>
        </a:p>
      </xdr:txBody>
    </xdr:sp>
    <xdr:clientData/>
  </xdr:twoCellAnchor>
  <xdr:twoCellAnchor>
    <xdr:from>
      <xdr:col>40</xdr:col>
      <xdr:colOff>79166</xdr:colOff>
      <xdr:row>204</xdr:row>
      <xdr:rowOff>104530</xdr:rowOff>
    </xdr:from>
    <xdr:to>
      <xdr:col>43</xdr:col>
      <xdr:colOff>102942</xdr:colOff>
      <xdr:row>206</xdr:row>
      <xdr:rowOff>11072</xdr:rowOff>
    </xdr:to>
    <xdr:sp macro="" textlink="">
      <xdr:nvSpPr>
        <xdr:cNvPr id="312" name="Rectángulo 311">
          <a:extLst>
            <a:ext uri="{FF2B5EF4-FFF2-40B4-BE49-F238E27FC236}">
              <a16:creationId xmlns:a16="http://schemas.microsoft.com/office/drawing/2014/main" id="{8D670C33-33B4-44FD-87C8-E3A66DF364F5}"/>
            </a:ext>
          </a:extLst>
        </xdr:cNvPr>
        <xdr:cNvSpPr/>
      </xdr:nvSpPr>
      <xdr:spPr>
        <a:xfrm>
          <a:off x="14599499" y="39336947"/>
          <a:ext cx="1135026" cy="287542"/>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negocios comerciales y servicios</a:t>
          </a:r>
          <a:endParaRPr lang="es-PE" sz="700">
            <a:solidFill>
              <a:sysClr val="windowText" lastClr="000000"/>
            </a:solidFill>
          </a:endParaRPr>
        </a:p>
      </xdr:txBody>
    </xdr:sp>
    <xdr:clientData/>
  </xdr:twoCellAnchor>
  <xdr:twoCellAnchor>
    <xdr:from>
      <xdr:col>41</xdr:col>
      <xdr:colOff>153249</xdr:colOff>
      <xdr:row>207</xdr:row>
      <xdr:rowOff>51614</xdr:rowOff>
    </xdr:from>
    <xdr:to>
      <xdr:col>42</xdr:col>
      <xdr:colOff>364981</xdr:colOff>
      <xdr:row>209</xdr:row>
      <xdr:rowOff>168115</xdr:rowOff>
    </xdr:to>
    <xdr:sp macro="" textlink="">
      <xdr:nvSpPr>
        <xdr:cNvPr id="313" name="Rectángulo 312">
          <a:extLst>
            <a:ext uri="{FF2B5EF4-FFF2-40B4-BE49-F238E27FC236}">
              <a16:creationId xmlns:a16="http://schemas.microsoft.com/office/drawing/2014/main" id="{ED18CEE6-B279-4C8E-87B5-070138A3AE57}"/>
            </a:ext>
          </a:extLst>
        </xdr:cNvPr>
        <xdr:cNvSpPr/>
      </xdr:nvSpPr>
      <xdr:spPr>
        <a:xfrm>
          <a:off x="15043999" y="39855531"/>
          <a:ext cx="582149" cy="497501"/>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procesamiento de alimentos y bebidas</a:t>
          </a:r>
          <a:endParaRPr lang="es-PE" sz="700">
            <a:solidFill>
              <a:sysClr val="windowText" lastClr="000000"/>
            </a:solidFill>
          </a:endParaRPr>
        </a:p>
      </xdr:txBody>
    </xdr:sp>
    <xdr:clientData/>
  </xdr:twoCellAnchor>
  <xdr:twoCellAnchor>
    <xdr:from>
      <xdr:col>52</xdr:col>
      <xdr:colOff>47417</xdr:colOff>
      <xdr:row>211</xdr:row>
      <xdr:rowOff>30447</xdr:rowOff>
    </xdr:from>
    <xdr:to>
      <xdr:col>53</xdr:col>
      <xdr:colOff>362521</xdr:colOff>
      <xdr:row>212</xdr:row>
      <xdr:rowOff>107782</xdr:rowOff>
    </xdr:to>
    <xdr:sp macro="" textlink="">
      <xdr:nvSpPr>
        <xdr:cNvPr id="314" name="Rectángulo 313">
          <a:extLst>
            <a:ext uri="{FF2B5EF4-FFF2-40B4-BE49-F238E27FC236}">
              <a16:creationId xmlns:a16="http://schemas.microsoft.com/office/drawing/2014/main" id="{D342514A-BD3D-4F63-8734-202AE5DFF275}"/>
            </a:ext>
          </a:extLst>
        </xdr:cNvPr>
        <xdr:cNvSpPr/>
      </xdr:nvSpPr>
      <xdr:spPr>
        <a:xfrm>
          <a:off x="19012750" y="40596364"/>
          <a:ext cx="685521"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parque tecnológico</a:t>
          </a:r>
          <a:endParaRPr lang="es-PE" sz="700">
            <a:solidFill>
              <a:sysClr val="windowText" lastClr="000000"/>
            </a:solidFill>
          </a:endParaRPr>
        </a:p>
      </xdr:txBody>
    </xdr:sp>
    <xdr:clientData/>
  </xdr:twoCellAnchor>
  <xdr:twoCellAnchor>
    <xdr:from>
      <xdr:col>39</xdr:col>
      <xdr:colOff>72816</xdr:colOff>
      <xdr:row>213</xdr:row>
      <xdr:rowOff>55847</xdr:rowOff>
    </xdr:from>
    <xdr:to>
      <xdr:col>41</xdr:col>
      <xdr:colOff>17504</xdr:colOff>
      <xdr:row>214</xdr:row>
      <xdr:rowOff>133182</xdr:rowOff>
    </xdr:to>
    <xdr:sp macro="" textlink="">
      <xdr:nvSpPr>
        <xdr:cNvPr id="315" name="Rectángulo 314">
          <a:extLst>
            <a:ext uri="{FF2B5EF4-FFF2-40B4-BE49-F238E27FC236}">
              <a16:creationId xmlns:a16="http://schemas.microsoft.com/office/drawing/2014/main" id="{C76BF13C-546C-4C4F-B14E-915175DB718E}"/>
            </a:ext>
          </a:extLst>
        </xdr:cNvPr>
        <xdr:cNvSpPr/>
      </xdr:nvSpPr>
      <xdr:spPr>
        <a:xfrm>
          <a:off x="14222733" y="41002764"/>
          <a:ext cx="685521"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existente</a:t>
          </a:r>
          <a:endParaRPr lang="es-PE" sz="700">
            <a:solidFill>
              <a:sysClr val="windowText" lastClr="000000"/>
            </a:solidFill>
          </a:endParaRPr>
        </a:p>
      </xdr:txBody>
    </xdr:sp>
    <xdr:clientData/>
  </xdr:twoCellAnchor>
  <xdr:twoCellAnchor>
    <xdr:from>
      <xdr:col>41</xdr:col>
      <xdr:colOff>267550</xdr:colOff>
      <xdr:row>213</xdr:row>
      <xdr:rowOff>123580</xdr:rowOff>
    </xdr:from>
    <xdr:to>
      <xdr:col>43</xdr:col>
      <xdr:colOff>212238</xdr:colOff>
      <xdr:row>215</xdr:row>
      <xdr:rowOff>10415</xdr:rowOff>
    </xdr:to>
    <xdr:sp macro="" textlink="">
      <xdr:nvSpPr>
        <xdr:cNvPr id="316" name="Rectángulo 315">
          <a:extLst>
            <a:ext uri="{FF2B5EF4-FFF2-40B4-BE49-F238E27FC236}">
              <a16:creationId xmlns:a16="http://schemas.microsoft.com/office/drawing/2014/main" id="{13259905-6569-47B6-9D2B-FE076BFA17FB}"/>
            </a:ext>
          </a:extLst>
        </xdr:cNvPr>
        <xdr:cNvSpPr/>
      </xdr:nvSpPr>
      <xdr:spPr>
        <a:xfrm>
          <a:off x="15158300" y="41070497"/>
          <a:ext cx="685521"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existente</a:t>
          </a:r>
          <a:endParaRPr lang="es-PE" sz="700">
            <a:solidFill>
              <a:sysClr val="windowText" lastClr="000000"/>
            </a:solidFill>
          </a:endParaRPr>
        </a:p>
      </xdr:txBody>
    </xdr:sp>
    <xdr:clientData/>
  </xdr:twoCellAnchor>
  <xdr:twoCellAnchor>
    <xdr:from>
      <xdr:col>39</xdr:col>
      <xdr:colOff>256967</xdr:colOff>
      <xdr:row>216</xdr:row>
      <xdr:rowOff>91831</xdr:rowOff>
    </xdr:from>
    <xdr:to>
      <xdr:col>41</xdr:col>
      <xdr:colOff>201655</xdr:colOff>
      <xdr:row>217</xdr:row>
      <xdr:rowOff>169166</xdr:rowOff>
    </xdr:to>
    <xdr:sp macro="" textlink="">
      <xdr:nvSpPr>
        <xdr:cNvPr id="317" name="Rectángulo 316">
          <a:extLst>
            <a:ext uri="{FF2B5EF4-FFF2-40B4-BE49-F238E27FC236}">
              <a16:creationId xmlns:a16="http://schemas.microsoft.com/office/drawing/2014/main" id="{7C376C12-B9B4-4581-8530-B2D6EE770F3A}"/>
            </a:ext>
          </a:extLst>
        </xdr:cNvPr>
        <xdr:cNvSpPr/>
      </xdr:nvSpPr>
      <xdr:spPr>
        <a:xfrm>
          <a:off x="14406884" y="41610248"/>
          <a:ext cx="685521"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patio de camiones</a:t>
          </a:r>
          <a:endParaRPr lang="es-PE" sz="700">
            <a:solidFill>
              <a:sysClr val="windowText" lastClr="000000"/>
            </a:solidFill>
          </a:endParaRPr>
        </a:p>
      </xdr:txBody>
    </xdr:sp>
    <xdr:clientData/>
  </xdr:twoCellAnchor>
  <xdr:twoCellAnchor>
    <xdr:from>
      <xdr:col>41</xdr:col>
      <xdr:colOff>235800</xdr:colOff>
      <xdr:row>216</xdr:row>
      <xdr:rowOff>17748</xdr:rowOff>
    </xdr:from>
    <xdr:to>
      <xdr:col>42</xdr:col>
      <xdr:colOff>320959</xdr:colOff>
      <xdr:row>217</xdr:row>
      <xdr:rowOff>176256</xdr:rowOff>
    </xdr:to>
    <xdr:sp macro="" textlink="">
      <xdr:nvSpPr>
        <xdr:cNvPr id="318" name="Rectángulo 317">
          <a:extLst>
            <a:ext uri="{FF2B5EF4-FFF2-40B4-BE49-F238E27FC236}">
              <a16:creationId xmlns:a16="http://schemas.microsoft.com/office/drawing/2014/main" id="{2C5BFCA1-5B04-45A4-9D2B-7F8696EB06FF}"/>
            </a:ext>
          </a:extLst>
        </xdr:cNvPr>
        <xdr:cNvSpPr/>
      </xdr:nvSpPr>
      <xdr:spPr>
        <a:xfrm>
          <a:off x="15126550" y="41536165"/>
          <a:ext cx="455576" cy="349008"/>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pequeñas  logística</a:t>
          </a:r>
          <a:endParaRPr lang="es-PE" sz="700">
            <a:solidFill>
              <a:sysClr val="windowText" lastClr="000000"/>
            </a:solidFill>
          </a:endParaRPr>
        </a:p>
      </xdr:txBody>
    </xdr:sp>
    <xdr:clientData/>
  </xdr:twoCellAnchor>
  <xdr:twoCellAnchor>
    <xdr:from>
      <xdr:col>42</xdr:col>
      <xdr:colOff>309883</xdr:colOff>
      <xdr:row>216</xdr:row>
      <xdr:rowOff>102415</xdr:rowOff>
    </xdr:from>
    <xdr:to>
      <xdr:col>44</xdr:col>
      <xdr:colOff>80188</xdr:colOff>
      <xdr:row>217</xdr:row>
      <xdr:rowOff>179750</xdr:rowOff>
    </xdr:to>
    <xdr:sp macro="" textlink="">
      <xdr:nvSpPr>
        <xdr:cNvPr id="319" name="Rectángulo 318">
          <a:extLst>
            <a:ext uri="{FF2B5EF4-FFF2-40B4-BE49-F238E27FC236}">
              <a16:creationId xmlns:a16="http://schemas.microsoft.com/office/drawing/2014/main" id="{58774048-4FBC-448D-98CB-F447DD5BC943}"/>
            </a:ext>
          </a:extLst>
        </xdr:cNvPr>
        <xdr:cNvSpPr/>
      </xdr:nvSpPr>
      <xdr:spPr>
        <a:xfrm>
          <a:off x="15571050" y="41620832"/>
          <a:ext cx="511138"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manufactura general y miscelánea</a:t>
          </a:r>
          <a:endParaRPr lang="es-PE" sz="700">
            <a:solidFill>
              <a:sysClr val="windowText" lastClr="000000"/>
            </a:solidFill>
          </a:endParaRPr>
        </a:p>
      </xdr:txBody>
    </xdr:sp>
    <xdr:clientData/>
  </xdr:twoCellAnchor>
  <xdr:twoCellAnchor>
    <xdr:from>
      <xdr:col>41</xdr:col>
      <xdr:colOff>278134</xdr:colOff>
      <xdr:row>218</xdr:row>
      <xdr:rowOff>144749</xdr:rowOff>
    </xdr:from>
    <xdr:to>
      <xdr:col>43</xdr:col>
      <xdr:colOff>222821</xdr:colOff>
      <xdr:row>220</xdr:row>
      <xdr:rowOff>32567</xdr:rowOff>
    </xdr:to>
    <xdr:sp macro="" textlink="">
      <xdr:nvSpPr>
        <xdr:cNvPr id="320" name="Rectángulo 319">
          <a:extLst>
            <a:ext uri="{FF2B5EF4-FFF2-40B4-BE49-F238E27FC236}">
              <a16:creationId xmlns:a16="http://schemas.microsoft.com/office/drawing/2014/main" id="{876AD2E2-11D7-43BE-AFCC-139782FACA36}"/>
            </a:ext>
          </a:extLst>
        </xdr:cNvPr>
        <xdr:cNvSpPr/>
      </xdr:nvSpPr>
      <xdr:spPr>
        <a:xfrm>
          <a:off x="15168884" y="42044166"/>
          <a:ext cx="685520" cy="268818"/>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de logística </a:t>
          </a:r>
          <a:endParaRPr lang="es-PE" sz="700">
            <a:solidFill>
              <a:sysClr val="windowText" lastClr="000000"/>
            </a:solidFill>
          </a:endParaRPr>
        </a:p>
      </xdr:txBody>
    </xdr:sp>
    <xdr:clientData/>
  </xdr:twoCellAnchor>
  <xdr:twoCellAnchor>
    <xdr:from>
      <xdr:col>43</xdr:col>
      <xdr:colOff>182885</xdr:colOff>
      <xdr:row>219</xdr:row>
      <xdr:rowOff>102414</xdr:rowOff>
    </xdr:from>
    <xdr:to>
      <xdr:col>45</xdr:col>
      <xdr:colOff>187281</xdr:colOff>
      <xdr:row>221</xdr:row>
      <xdr:rowOff>174217</xdr:rowOff>
    </xdr:to>
    <xdr:sp macro="" textlink="">
      <xdr:nvSpPr>
        <xdr:cNvPr id="321" name="Rectángulo 320">
          <a:extLst>
            <a:ext uri="{FF2B5EF4-FFF2-40B4-BE49-F238E27FC236}">
              <a16:creationId xmlns:a16="http://schemas.microsoft.com/office/drawing/2014/main" id="{A2BA9B5A-7CF5-4FAB-B226-98642DB0EACC}"/>
            </a:ext>
          </a:extLst>
        </xdr:cNvPr>
        <xdr:cNvSpPr/>
      </xdr:nvSpPr>
      <xdr:spPr>
        <a:xfrm>
          <a:off x="15814468" y="42192331"/>
          <a:ext cx="745230" cy="452803"/>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empresas químicas, fertilizantes y farmacéuticas (inorgánicos)</a:t>
          </a:r>
          <a:endParaRPr lang="es-PE" sz="700">
            <a:solidFill>
              <a:sysClr val="windowText" lastClr="000000"/>
            </a:solidFill>
          </a:endParaRPr>
        </a:p>
      </xdr:txBody>
    </xdr:sp>
    <xdr:clientData/>
  </xdr:twoCellAnchor>
  <xdr:twoCellAnchor>
    <xdr:from>
      <xdr:col>43</xdr:col>
      <xdr:colOff>129968</xdr:colOff>
      <xdr:row>222</xdr:row>
      <xdr:rowOff>60081</xdr:rowOff>
    </xdr:from>
    <xdr:to>
      <xdr:col>45</xdr:col>
      <xdr:colOff>74655</xdr:colOff>
      <xdr:row>223</xdr:row>
      <xdr:rowOff>80509</xdr:rowOff>
    </xdr:to>
    <xdr:sp macro="" textlink="">
      <xdr:nvSpPr>
        <xdr:cNvPr id="322" name="Rectángulo 321">
          <a:extLst>
            <a:ext uri="{FF2B5EF4-FFF2-40B4-BE49-F238E27FC236}">
              <a16:creationId xmlns:a16="http://schemas.microsoft.com/office/drawing/2014/main" id="{E5FCBD26-5E72-49A3-A760-95762BAE972B}"/>
            </a:ext>
          </a:extLst>
        </xdr:cNvPr>
        <xdr:cNvSpPr/>
      </xdr:nvSpPr>
      <xdr:spPr>
        <a:xfrm>
          <a:off x="15761551" y="42721498"/>
          <a:ext cx="685521" cy="210928"/>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recuperación de material y reciclaje</a:t>
          </a:r>
          <a:endParaRPr lang="es-PE" sz="700">
            <a:solidFill>
              <a:sysClr val="windowText" lastClr="000000"/>
            </a:solidFill>
          </a:endParaRPr>
        </a:p>
      </xdr:txBody>
    </xdr:sp>
    <xdr:clientData/>
  </xdr:twoCellAnchor>
  <xdr:twoCellAnchor>
    <xdr:from>
      <xdr:col>44</xdr:col>
      <xdr:colOff>108799</xdr:colOff>
      <xdr:row>215</xdr:row>
      <xdr:rowOff>17746</xdr:rowOff>
    </xdr:from>
    <xdr:to>
      <xdr:col>45</xdr:col>
      <xdr:colOff>201488</xdr:colOff>
      <xdr:row>217</xdr:row>
      <xdr:rowOff>99801</xdr:rowOff>
    </xdr:to>
    <xdr:sp macro="" textlink="">
      <xdr:nvSpPr>
        <xdr:cNvPr id="323" name="Rectángulo 322">
          <a:extLst>
            <a:ext uri="{FF2B5EF4-FFF2-40B4-BE49-F238E27FC236}">
              <a16:creationId xmlns:a16="http://schemas.microsoft.com/office/drawing/2014/main" id="{B2AF2CB2-3C9D-4C6B-9E5C-DC49B7B089DF}"/>
            </a:ext>
          </a:extLst>
        </xdr:cNvPr>
        <xdr:cNvSpPr/>
      </xdr:nvSpPr>
      <xdr:spPr>
        <a:xfrm>
          <a:off x="16110799" y="41345663"/>
          <a:ext cx="463106" cy="46305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agrícolas y orgánicas</a:t>
          </a:r>
          <a:endParaRPr lang="es-PE" sz="700">
            <a:solidFill>
              <a:sysClr val="windowText" lastClr="000000"/>
            </a:solidFill>
          </a:endParaRPr>
        </a:p>
      </xdr:txBody>
    </xdr:sp>
    <xdr:clientData/>
  </xdr:twoCellAnchor>
  <xdr:twoCellAnchor>
    <xdr:from>
      <xdr:col>44</xdr:col>
      <xdr:colOff>2967</xdr:colOff>
      <xdr:row>209</xdr:row>
      <xdr:rowOff>176497</xdr:rowOff>
    </xdr:from>
    <xdr:to>
      <xdr:col>45</xdr:col>
      <xdr:colOff>66958</xdr:colOff>
      <xdr:row>213</xdr:row>
      <xdr:rowOff>91506</xdr:rowOff>
    </xdr:to>
    <xdr:sp macro="" textlink="">
      <xdr:nvSpPr>
        <xdr:cNvPr id="324" name="Rectángulo 323">
          <a:extLst>
            <a:ext uri="{FF2B5EF4-FFF2-40B4-BE49-F238E27FC236}">
              <a16:creationId xmlns:a16="http://schemas.microsoft.com/office/drawing/2014/main" id="{166BAA11-36AF-4102-943D-33BB26C96862}"/>
            </a:ext>
          </a:extLst>
        </xdr:cNvPr>
        <xdr:cNvSpPr/>
      </xdr:nvSpPr>
      <xdr:spPr>
        <a:xfrm>
          <a:off x="16004967" y="40361414"/>
          <a:ext cx="434408" cy="677009"/>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fabricación de productos metálicos y de minerales</a:t>
          </a:r>
          <a:endParaRPr lang="es-PE" sz="700">
            <a:solidFill>
              <a:sysClr val="windowText" lastClr="000000"/>
            </a:solidFill>
          </a:endParaRPr>
        </a:p>
      </xdr:txBody>
    </xdr:sp>
    <xdr:clientData/>
  </xdr:twoCellAnchor>
  <xdr:twoCellAnchor>
    <xdr:from>
      <xdr:col>45</xdr:col>
      <xdr:colOff>108800</xdr:colOff>
      <xdr:row>210</xdr:row>
      <xdr:rowOff>91831</xdr:rowOff>
    </xdr:from>
    <xdr:to>
      <xdr:col>46</xdr:col>
      <xdr:colOff>299791</xdr:colOff>
      <xdr:row>213</xdr:row>
      <xdr:rowOff>6841</xdr:rowOff>
    </xdr:to>
    <xdr:sp macro="" textlink="">
      <xdr:nvSpPr>
        <xdr:cNvPr id="325" name="Rectángulo 324">
          <a:extLst>
            <a:ext uri="{FF2B5EF4-FFF2-40B4-BE49-F238E27FC236}">
              <a16:creationId xmlns:a16="http://schemas.microsoft.com/office/drawing/2014/main" id="{77400678-82E1-4BC9-B968-09B1AA4FE049}"/>
            </a:ext>
          </a:extLst>
        </xdr:cNvPr>
        <xdr:cNvSpPr/>
      </xdr:nvSpPr>
      <xdr:spPr>
        <a:xfrm>
          <a:off x="16481217" y="40467248"/>
          <a:ext cx="561407" cy="486510"/>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empresas  dependientes del puerto</a:t>
          </a:r>
          <a:endParaRPr lang="es-PE" sz="700">
            <a:solidFill>
              <a:sysClr val="windowText" lastClr="000000"/>
            </a:solidFill>
          </a:endParaRPr>
        </a:p>
      </xdr:txBody>
    </xdr:sp>
    <xdr:clientData/>
  </xdr:twoCellAnchor>
  <xdr:twoCellAnchor>
    <xdr:from>
      <xdr:col>44</xdr:col>
      <xdr:colOff>98216</xdr:colOff>
      <xdr:row>207</xdr:row>
      <xdr:rowOff>102413</xdr:rowOff>
    </xdr:from>
    <xdr:to>
      <xdr:col>46</xdr:col>
      <xdr:colOff>42904</xdr:colOff>
      <xdr:row>208</xdr:row>
      <xdr:rowOff>179748</xdr:rowOff>
    </xdr:to>
    <xdr:sp macro="" textlink="">
      <xdr:nvSpPr>
        <xdr:cNvPr id="326" name="Rectángulo 325">
          <a:extLst>
            <a:ext uri="{FF2B5EF4-FFF2-40B4-BE49-F238E27FC236}">
              <a16:creationId xmlns:a16="http://schemas.microsoft.com/office/drawing/2014/main" id="{A561E0DE-A03C-4CBC-88B6-6485294EF77E}"/>
            </a:ext>
          </a:extLst>
        </xdr:cNvPr>
        <xdr:cNvSpPr/>
      </xdr:nvSpPr>
      <xdr:spPr>
        <a:xfrm>
          <a:off x="16100216" y="39906330"/>
          <a:ext cx="685521"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existente</a:t>
          </a:r>
          <a:endParaRPr lang="es-PE" sz="700">
            <a:solidFill>
              <a:sysClr val="windowText" lastClr="000000"/>
            </a:solidFill>
          </a:endParaRPr>
        </a:p>
      </xdr:txBody>
    </xdr:sp>
    <xdr:clientData/>
  </xdr:twoCellAnchor>
  <xdr:twoCellAnchor>
    <xdr:from>
      <xdr:col>43</xdr:col>
      <xdr:colOff>163833</xdr:colOff>
      <xdr:row>208</xdr:row>
      <xdr:rowOff>51613</xdr:rowOff>
    </xdr:from>
    <xdr:to>
      <xdr:col>44</xdr:col>
      <xdr:colOff>149508</xdr:colOff>
      <xdr:row>210</xdr:row>
      <xdr:rowOff>142305</xdr:rowOff>
    </xdr:to>
    <xdr:sp macro="" textlink="">
      <xdr:nvSpPr>
        <xdr:cNvPr id="327" name="Rectángulo 326">
          <a:extLst>
            <a:ext uri="{FF2B5EF4-FFF2-40B4-BE49-F238E27FC236}">
              <a16:creationId xmlns:a16="http://schemas.microsoft.com/office/drawing/2014/main" id="{2BF3966E-0C47-4D50-967A-16C3EF11B4D9}"/>
            </a:ext>
          </a:extLst>
        </xdr:cNvPr>
        <xdr:cNvSpPr/>
      </xdr:nvSpPr>
      <xdr:spPr>
        <a:xfrm>
          <a:off x="15795416" y="40046030"/>
          <a:ext cx="356092" cy="471692"/>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recinto de servicios públicos</a:t>
          </a:r>
          <a:endParaRPr lang="es-PE" sz="700">
            <a:solidFill>
              <a:sysClr val="windowText" lastClr="000000"/>
            </a:solidFill>
          </a:endParaRPr>
        </a:p>
      </xdr:txBody>
    </xdr:sp>
    <xdr:clientData/>
  </xdr:twoCellAnchor>
  <xdr:twoCellAnchor>
    <xdr:from>
      <xdr:col>41</xdr:col>
      <xdr:colOff>293926</xdr:colOff>
      <xdr:row>233</xdr:row>
      <xdr:rowOff>132861</xdr:rowOff>
    </xdr:from>
    <xdr:to>
      <xdr:col>43</xdr:col>
      <xdr:colOff>135242</xdr:colOff>
      <xdr:row>236</xdr:row>
      <xdr:rowOff>37696</xdr:rowOff>
    </xdr:to>
    <xdr:sp macro="" textlink="">
      <xdr:nvSpPr>
        <xdr:cNvPr id="329" name="Rectángulo 328">
          <a:extLst>
            <a:ext uri="{FF2B5EF4-FFF2-40B4-BE49-F238E27FC236}">
              <a16:creationId xmlns:a16="http://schemas.microsoft.com/office/drawing/2014/main" id="{FCE0E235-2AAF-4D58-B338-0876C78BEB3A}"/>
            </a:ext>
          </a:extLst>
        </xdr:cNvPr>
        <xdr:cNvSpPr/>
      </xdr:nvSpPr>
      <xdr:spPr>
        <a:xfrm>
          <a:off x="15184676" y="44953278"/>
          <a:ext cx="582149" cy="497501"/>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procesamiento de alimentos y bebidas</a:t>
          </a:r>
          <a:endParaRPr lang="es-PE" sz="700">
            <a:solidFill>
              <a:sysClr val="windowText" lastClr="000000"/>
            </a:solidFill>
          </a:endParaRPr>
        </a:p>
      </xdr:txBody>
    </xdr:sp>
    <xdr:clientData/>
  </xdr:twoCellAnchor>
  <xdr:twoCellAnchor>
    <xdr:from>
      <xdr:col>39</xdr:col>
      <xdr:colOff>166926</xdr:colOff>
      <xdr:row>235</xdr:row>
      <xdr:rowOff>143444</xdr:rowOff>
    </xdr:from>
    <xdr:to>
      <xdr:col>41</xdr:col>
      <xdr:colOff>111614</xdr:colOff>
      <xdr:row>237</xdr:row>
      <xdr:rowOff>9112</xdr:rowOff>
    </xdr:to>
    <xdr:sp macro="" textlink="">
      <xdr:nvSpPr>
        <xdr:cNvPr id="330" name="Rectángulo 329">
          <a:extLst>
            <a:ext uri="{FF2B5EF4-FFF2-40B4-BE49-F238E27FC236}">
              <a16:creationId xmlns:a16="http://schemas.microsoft.com/office/drawing/2014/main" id="{5FBBF385-C86C-416A-AA8C-3BA4B793085A}"/>
            </a:ext>
          </a:extLst>
        </xdr:cNvPr>
        <xdr:cNvSpPr/>
      </xdr:nvSpPr>
      <xdr:spPr>
        <a:xfrm>
          <a:off x="14316843" y="45355444"/>
          <a:ext cx="685521"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parque tecnológico</a:t>
          </a:r>
          <a:endParaRPr lang="es-PE" sz="700">
            <a:solidFill>
              <a:sysClr val="windowText" lastClr="000000"/>
            </a:solidFill>
          </a:endParaRPr>
        </a:p>
      </xdr:txBody>
    </xdr:sp>
    <xdr:clientData/>
  </xdr:twoCellAnchor>
  <xdr:twoCellAnchor>
    <xdr:from>
      <xdr:col>40</xdr:col>
      <xdr:colOff>12411</xdr:colOff>
      <xdr:row>238</xdr:row>
      <xdr:rowOff>147678</xdr:rowOff>
    </xdr:from>
    <xdr:to>
      <xdr:col>41</xdr:col>
      <xdr:colOff>327515</xdr:colOff>
      <xdr:row>240</xdr:row>
      <xdr:rowOff>23930</xdr:rowOff>
    </xdr:to>
    <xdr:sp macro="" textlink="">
      <xdr:nvSpPr>
        <xdr:cNvPr id="331" name="Rectángulo 330">
          <a:extLst>
            <a:ext uri="{FF2B5EF4-FFF2-40B4-BE49-F238E27FC236}">
              <a16:creationId xmlns:a16="http://schemas.microsoft.com/office/drawing/2014/main" id="{C9B404E9-C522-4FDF-8B8A-E7A71ACC3667}"/>
            </a:ext>
          </a:extLst>
        </xdr:cNvPr>
        <xdr:cNvSpPr/>
      </xdr:nvSpPr>
      <xdr:spPr>
        <a:xfrm>
          <a:off x="14532744" y="45962928"/>
          <a:ext cx="685521"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existente</a:t>
          </a:r>
          <a:endParaRPr lang="es-PE" sz="700">
            <a:solidFill>
              <a:sysClr val="windowText" lastClr="000000"/>
            </a:solidFill>
          </a:endParaRPr>
        </a:p>
      </xdr:txBody>
    </xdr:sp>
    <xdr:clientData/>
  </xdr:twoCellAnchor>
  <xdr:twoCellAnchor>
    <xdr:from>
      <xdr:col>41</xdr:col>
      <xdr:colOff>291811</xdr:colOff>
      <xdr:row>239</xdr:row>
      <xdr:rowOff>162494</xdr:rowOff>
    </xdr:from>
    <xdr:to>
      <xdr:col>43</xdr:col>
      <xdr:colOff>236499</xdr:colOff>
      <xdr:row>241</xdr:row>
      <xdr:rowOff>28162</xdr:rowOff>
    </xdr:to>
    <xdr:sp macro="" textlink="">
      <xdr:nvSpPr>
        <xdr:cNvPr id="332" name="Rectángulo 331">
          <a:extLst>
            <a:ext uri="{FF2B5EF4-FFF2-40B4-BE49-F238E27FC236}">
              <a16:creationId xmlns:a16="http://schemas.microsoft.com/office/drawing/2014/main" id="{C0ADFD74-34CF-4D7A-A7A6-78F58CE28DDC}"/>
            </a:ext>
          </a:extLst>
        </xdr:cNvPr>
        <xdr:cNvSpPr/>
      </xdr:nvSpPr>
      <xdr:spPr>
        <a:xfrm>
          <a:off x="15182561" y="46168244"/>
          <a:ext cx="685521"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existente</a:t>
          </a:r>
          <a:endParaRPr lang="es-PE" sz="700">
            <a:solidFill>
              <a:sysClr val="windowText" lastClr="000000"/>
            </a:solidFill>
          </a:endParaRPr>
        </a:p>
      </xdr:txBody>
    </xdr:sp>
    <xdr:clientData/>
  </xdr:twoCellAnchor>
  <xdr:twoCellAnchor>
    <xdr:from>
      <xdr:col>39</xdr:col>
      <xdr:colOff>302393</xdr:colOff>
      <xdr:row>241</xdr:row>
      <xdr:rowOff>109579</xdr:rowOff>
    </xdr:from>
    <xdr:to>
      <xdr:col>41</xdr:col>
      <xdr:colOff>247081</xdr:colOff>
      <xdr:row>242</xdr:row>
      <xdr:rowOff>176331</xdr:rowOff>
    </xdr:to>
    <xdr:sp macro="" textlink="">
      <xdr:nvSpPr>
        <xdr:cNvPr id="333" name="Rectángulo 332">
          <a:extLst>
            <a:ext uri="{FF2B5EF4-FFF2-40B4-BE49-F238E27FC236}">
              <a16:creationId xmlns:a16="http://schemas.microsoft.com/office/drawing/2014/main" id="{E234D074-7A54-4E47-B8EF-AFD44DA04617}"/>
            </a:ext>
          </a:extLst>
        </xdr:cNvPr>
        <xdr:cNvSpPr/>
      </xdr:nvSpPr>
      <xdr:spPr>
        <a:xfrm>
          <a:off x="14452310" y="46517496"/>
          <a:ext cx="685521"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patio de camiones</a:t>
          </a:r>
          <a:endParaRPr lang="es-PE" sz="700">
            <a:solidFill>
              <a:sysClr val="windowText" lastClr="000000"/>
            </a:solidFill>
          </a:endParaRPr>
        </a:p>
      </xdr:txBody>
    </xdr:sp>
    <xdr:clientData/>
  </xdr:twoCellAnchor>
  <xdr:twoCellAnchor>
    <xdr:from>
      <xdr:col>41</xdr:col>
      <xdr:colOff>154227</xdr:colOff>
      <xdr:row>241</xdr:row>
      <xdr:rowOff>67246</xdr:rowOff>
    </xdr:from>
    <xdr:to>
      <xdr:col>42</xdr:col>
      <xdr:colOff>239386</xdr:colOff>
      <xdr:row>243</xdr:row>
      <xdr:rowOff>14088</xdr:rowOff>
    </xdr:to>
    <xdr:sp macro="" textlink="">
      <xdr:nvSpPr>
        <xdr:cNvPr id="334" name="Rectángulo 333">
          <a:extLst>
            <a:ext uri="{FF2B5EF4-FFF2-40B4-BE49-F238E27FC236}">
              <a16:creationId xmlns:a16="http://schemas.microsoft.com/office/drawing/2014/main" id="{DC49B9BD-9239-48C7-B8E2-456ABBF65AD3}"/>
            </a:ext>
          </a:extLst>
        </xdr:cNvPr>
        <xdr:cNvSpPr/>
      </xdr:nvSpPr>
      <xdr:spPr>
        <a:xfrm>
          <a:off x="15044977" y="46475163"/>
          <a:ext cx="455576" cy="349008"/>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pequeñas  logística</a:t>
          </a:r>
          <a:endParaRPr lang="es-PE" sz="700">
            <a:solidFill>
              <a:sysClr val="windowText" lastClr="000000"/>
            </a:solidFill>
          </a:endParaRPr>
        </a:p>
      </xdr:txBody>
    </xdr:sp>
    <xdr:clientData/>
  </xdr:twoCellAnchor>
  <xdr:twoCellAnchor>
    <xdr:from>
      <xdr:col>42</xdr:col>
      <xdr:colOff>238894</xdr:colOff>
      <xdr:row>241</xdr:row>
      <xdr:rowOff>109579</xdr:rowOff>
    </xdr:from>
    <xdr:to>
      <xdr:col>44</xdr:col>
      <xdr:colOff>9199</xdr:colOff>
      <xdr:row>242</xdr:row>
      <xdr:rowOff>176331</xdr:rowOff>
    </xdr:to>
    <xdr:sp macro="" textlink="">
      <xdr:nvSpPr>
        <xdr:cNvPr id="335" name="Rectángulo 334">
          <a:extLst>
            <a:ext uri="{FF2B5EF4-FFF2-40B4-BE49-F238E27FC236}">
              <a16:creationId xmlns:a16="http://schemas.microsoft.com/office/drawing/2014/main" id="{4CE315C7-7FC7-46AA-B336-ADCF222526DB}"/>
            </a:ext>
          </a:extLst>
        </xdr:cNvPr>
        <xdr:cNvSpPr/>
      </xdr:nvSpPr>
      <xdr:spPr>
        <a:xfrm>
          <a:off x="15500061" y="46517496"/>
          <a:ext cx="511138"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manufactura general y miscelánea</a:t>
          </a:r>
          <a:endParaRPr lang="es-PE" sz="700">
            <a:solidFill>
              <a:sysClr val="windowText" lastClr="000000"/>
            </a:solidFill>
          </a:endParaRPr>
        </a:p>
      </xdr:txBody>
    </xdr:sp>
    <xdr:clientData/>
  </xdr:twoCellAnchor>
  <xdr:twoCellAnchor>
    <xdr:from>
      <xdr:col>41</xdr:col>
      <xdr:colOff>185977</xdr:colOff>
      <xdr:row>243</xdr:row>
      <xdr:rowOff>162496</xdr:rowOff>
    </xdr:from>
    <xdr:to>
      <xdr:col>43</xdr:col>
      <xdr:colOff>130664</xdr:colOff>
      <xdr:row>245</xdr:row>
      <xdr:rowOff>29147</xdr:rowOff>
    </xdr:to>
    <xdr:sp macro="" textlink="">
      <xdr:nvSpPr>
        <xdr:cNvPr id="336" name="Rectángulo 335">
          <a:extLst>
            <a:ext uri="{FF2B5EF4-FFF2-40B4-BE49-F238E27FC236}">
              <a16:creationId xmlns:a16="http://schemas.microsoft.com/office/drawing/2014/main" id="{E3218D7B-F814-485D-8F31-3E5F12380396}"/>
            </a:ext>
          </a:extLst>
        </xdr:cNvPr>
        <xdr:cNvSpPr/>
      </xdr:nvSpPr>
      <xdr:spPr>
        <a:xfrm>
          <a:off x="15076727" y="46972579"/>
          <a:ext cx="685520" cy="268818"/>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de logística </a:t>
          </a:r>
          <a:endParaRPr lang="es-PE" sz="700">
            <a:solidFill>
              <a:sysClr val="windowText" lastClr="000000"/>
            </a:solidFill>
          </a:endParaRPr>
        </a:p>
      </xdr:txBody>
    </xdr:sp>
    <xdr:clientData/>
  </xdr:twoCellAnchor>
  <xdr:twoCellAnchor>
    <xdr:from>
      <xdr:col>43</xdr:col>
      <xdr:colOff>37811</xdr:colOff>
      <xdr:row>244</xdr:row>
      <xdr:rowOff>24912</xdr:rowOff>
    </xdr:from>
    <xdr:to>
      <xdr:col>45</xdr:col>
      <xdr:colOff>42207</xdr:colOff>
      <xdr:row>246</xdr:row>
      <xdr:rowOff>75549</xdr:rowOff>
    </xdr:to>
    <xdr:sp macro="" textlink="">
      <xdr:nvSpPr>
        <xdr:cNvPr id="337" name="Rectángulo 336">
          <a:extLst>
            <a:ext uri="{FF2B5EF4-FFF2-40B4-BE49-F238E27FC236}">
              <a16:creationId xmlns:a16="http://schemas.microsoft.com/office/drawing/2014/main" id="{E0A45E8F-18EE-427A-84A5-93A9647D7A73}"/>
            </a:ext>
          </a:extLst>
        </xdr:cNvPr>
        <xdr:cNvSpPr/>
      </xdr:nvSpPr>
      <xdr:spPr>
        <a:xfrm>
          <a:off x="15669394" y="47036079"/>
          <a:ext cx="745230" cy="452803"/>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empresas químicas, fertilizantes y farmacéuticas (inorgánicos)</a:t>
          </a:r>
          <a:endParaRPr lang="es-PE" sz="700">
            <a:solidFill>
              <a:sysClr val="windowText" lastClr="000000"/>
            </a:solidFill>
          </a:endParaRPr>
        </a:p>
      </xdr:txBody>
    </xdr:sp>
    <xdr:clientData/>
  </xdr:twoCellAnchor>
  <xdr:twoCellAnchor>
    <xdr:from>
      <xdr:col>43</xdr:col>
      <xdr:colOff>175395</xdr:colOff>
      <xdr:row>246</xdr:row>
      <xdr:rowOff>141328</xdr:rowOff>
    </xdr:from>
    <xdr:to>
      <xdr:col>45</xdr:col>
      <xdr:colOff>120082</xdr:colOff>
      <xdr:row>247</xdr:row>
      <xdr:rowOff>151172</xdr:rowOff>
    </xdr:to>
    <xdr:sp macro="" textlink="">
      <xdr:nvSpPr>
        <xdr:cNvPr id="338" name="Rectángulo 337">
          <a:extLst>
            <a:ext uri="{FF2B5EF4-FFF2-40B4-BE49-F238E27FC236}">
              <a16:creationId xmlns:a16="http://schemas.microsoft.com/office/drawing/2014/main" id="{F13BE6DD-97FF-4B5D-BAA3-3A7654719118}"/>
            </a:ext>
          </a:extLst>
        </xdr:cNvPr>
        <xdr:cNvSpPr/>
      </xdr:nvSpPr>
      <xdr:spPr>
        <a:xfrm>
          <a:off x="15806978" y="47554661"/>
          <a:ext cx="685521" cy="210928"/>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recuperación de material y reciclaje</a:t>
          </a:r>
          <a:endParaRPr lang="es-PE" sz="700">
            <a:solidFill>
              <a:sysClr val="windowText" lastClr="000000"/>
            </a:solidFill>
          </a:endParaRPr>
        </a:p>
      </xdr:txBody>
    </xdr:sp>
    <xdr:clientData/>
  </xdr:twoCellAnchor>
  <xdr:twoCellAnchor>
    <xdr:from>
      <xdr:col>44</xdr:col>
      <xdr:colOff>80143</xdr:colOff>
      <xdr:row>240</xdr:row>
      <xdr:rowOff>151912</xdr:rowOff>
    </xdr:from>
    <xdr:to>
      <xdr:col>45</xdr:col>
      <xdr:colOff>172832</xdr:colOff>
      <xdr:row>243</xdr:row>
      <xdr:rowOff>11717</xdr:rowOff>
    </xdr:to>
    <xdr:sp macro="" textlink="">
      <xdr:nvSpPr>
        <xdr:cNvPr id="339" name="Rectángulo 338">
          <a:extLst>
            <a:ext uri="{FF2B5EF4-FFF2-40B4-BE49-F238E27FC236}">
              <a16:creationId xmlns:a16="http://schemas.microsoft.com/office/drawing/2014/main" id="{12CEE666-3C00-45FC-81F3-A6DA05C4B4BB}"/>
            </a:ext>
          </a:extLst>
        </xdr:cNvPr>
        <xdr:cNvSpPr/>
      </xdr:nvSpPr>
      <xdr:spPr>
        <a:xfrm>
          <a:off x="16082143" y="46358745"/>
          <a:ext cx="463106" cy="46305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agrícolas y orgánicas</a:t>
          </a:r>
          <a:endParaRPr lang="es-PE" sz="700">
            <a:solidFill>
              <a:sysClr val="windowText" lastClr="000000"/>
            </a:solidFill>
          </a:endParaRPr>
        </a:p>
      </xdr:txBody>
    </xdr:sp>
    <xdr:clientData/>
  </xdr:twoCellAnchor>
  <xdr:twoCellAnchor>
    <xdr:from>
      <xdr:col>44</xdr:col>
      <xdr:colOff>69561</xdr:colOff>
      <xdr:row>236</xdr:row>
      <xdr:rowOff>151912</xdr:rowOff>
    </xdr:from>
    <xdr:to>
      <xdr:col>45</xdr:col>
      <xdr:colOff>133552</xdr:colOff>
      <xdr:row>240</xdr:row>
      <xdr:rowOff>35171</xdr:rowOff>
    </xdr:to>
    <xdr:sp macro="" textlink="">
      <xdr:nvSpPr>
        <xdr:cNvPr id="340" name="Rectángulo 339">
          <a:extLst>
            <a:ext uri="{FF2B5EF4-FFF2-40B4-BE49-F238E27FC236}">
              <a16:creationId xmlns:a16="http://schemas.microsoft.com/office/drawing/2014/main" id="{EBCFCBBD-136C-4C63-9EB4-3DA9D8CE0D4D}"/>
            </a:ext>
          </a:extLst>
        </xdr:cNvPr>
        <xdr:cNvSpPr/>
      </xdr:nvSpPr>
      <xdr:spPr>
        <a:xfrm>
          <a:off x="16071561" y="45564995"/>
          <a:ext cx="434408" cy="677009"/>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fabricación de productos metálicos y de minerales</a:t>
          </a:r>
          <a:endParaRPr lang="es-PE" sz="700">
            <a:solidFill>
              <a:sysClr val="windowText" lastClr="000000"/>
            </a:solidFill>
          </a:endParaRPr>
        </a:p>
      </xdr:txBody>
    </xdr:sp>
    <xdr:clientData/>
  </xdr:twoCellAnchor>
  <xdr:twoCellAnchor>
    <xdr:from>
      <xdr:col>45</xdr:col>
      <xdr:colOff>164810</xdr:colOff>
      <xdr:row>236</xdr:row>
      <xdr:rowOff>173079</xdr:rowOff>
    </xdr:from>
    <xdr:to>
      <xdr:col>46</xdr:col>
      <xdr:colOff>355801</xdr:colOff>
      <xdr:row>239</xdr:row>
      <xdr:rowOff>66922</xdr:rowOff>
    </xdr:to>
    <xdr:sp macro="" textlink="">
      <xdr:nvSpPr>
        <xdr:cNvPr id="341" name="Rectángulo 340">
          <a:extLst>
            <a:ext uri="{FF2B5EF4-FFF2-40B4-BE49-F238E27FC236}">
              <a16:creationId xmlns:a16="http://schemas.microsoft.com/office/drawing/2014/main" id="{E48B1042-03B3-4AE4-A6B2-C6F9764D5D9F}"/>
            </a:ext>
          </a:extLst>
        </xdr:cNvPr>
        <xdr:cNvSpPr/>
      </xdr:nvSpPr>
      <xdr:spPr>
        <a:xfrm>
          <a:off x="16537227" y="45586162"/>
          <a:ext cx="561407" cy="486510"/>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empresas  dependientes del puerto</a:t>
          </a:r>
          <a:endParaRPr lang="es-PE" sz="700">
            <a:solidFill>
              <a:sysClr val="windowText" lastClr="000000"/>
            </a:solidFill>
          </a:endParaRPr>
        </a:p>
      </xdr:txBody>
    </xdr:sp>
    <xdr:clientData/>
  </xdr:twoCellAnchor>
  <xdr:twoCellAnchor>
    <xdr:from>
      <xdr:col>44</xdr:col>
      <xdr:colOff>27227</xdr:colOff>
      <xdr:row>233</xdr:row>
      <xdr:rowOff>173077</xdr:rowOff>
    </xdr:from>
    <xdr:to>
      <xdr:col>45</xdr:col>
      <xdr:colOff>342331</xdr:colOff>
      <xdr:row>235</xdr:row>
      <xdr:rowOff>49329</xdr:rowOff>
    </xdr:to>
    <xdr:sp macro="" textlink="">
      <xdr:nvSpPr>
        <xdr:cNvPr id="342" name="Rectángulo 341">
          <a:extLst>
            <a:ext uri="{FF2B5EF4-FFF2-40B4-BE49-F238E27FC236}">
              <a16:creationId xmlns:a16="http://schemas.microsoft.com/office/drawing/2014/main" id="{6E6764CC-DF3A-4D8C-9739-87F49A45B519}"/>
            </a:ext>
          </a:extLst>
        </xdr:cNvPr>
        <xdr:cNvSpPr/>
      </xdr:nvSpPr>
      <xdr:spPr>
        <a:xfrm>
          <a:off x="16029227" y="44993494"/>
          <a:ext cx="685521" cy="267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existente</a:t>
          </a:r>
          <a:endParaRPr lang="es-PE" sz="700">
            <a:solidFill>
              <a:sysClr val="windowText" lastClr="000000"/>
            </a:solidFill>
          </a:endParaRPr>
        </a:p>
      </xdr:txBody>
    </xdr:sp>
    <xdr:clientData/>
  </xdr:twoCellAnchor>
  <xdr:twoCellAnchor>
    <xdr:from>
      <xdr:col>43</xdr:col>
      <xdr:colOff>188093</xdr:colOff>
      <xdr:row>234</xdr:row>
      <xdr:rowOff>143445</xdr:rowOff>
    </xdr:from>
    <xdr:to>
      <xdr:col>44</xdr:col>
      <xdr:colOff>173768</xdr:colOff>
      <xdr:row>237</xdr:row>
      <xdr:rowOff>11887</xdr:rowOff>
    </xdr:to>
    <xdr:sp macro="" textlink="">
      <xdr:nvSpPr>
        <xdr:cNvPr id="343" name="Rectángulo 342">
          <a:extLst>
            <a:ext uri="{FF2B5EF4-FFF2-40B4-BE49-F238E27FC236}">
              <a16:creationId xmlns:a16="http://schemas.microsoft.com/office/drawing/2014/main" id="{3BA173BF-2B94-4904-99A5-68C112060227}"/>
            </a:ext>
          </a:extLst>
        </xdr:cNvPr>
        <xdr:cNvSpPr/>
      </xdr:nvSpPr>
      <xdr:spPr>
        <a:xfrm>
          <a:off x="15819676" y="45154362"/>
          <a:ext cx="356092" cy="471692"/>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recinto de servicios públicos</a:t>
          </a:r>
          <a:endParaRPr lang="es-PE" sz="700">
            <a:solidFill>
              <a:sysClr val="windowText" lastClr="000000"/>
            </a:solidFill>
          </a:endParaRPr>
        </a:p>
      </xdr:txBody>
    </xdr:sp>
    <xdr:clientData/>
  </xdr:twoCellAnchor>
  <xdr:twoCellAnchor>
    <xdr:from>
      <xdr:col>38</xdr:col>
      <xdr:colOff>234658</xdr:colOff>
      <xdr:row>228</xdr:row>
      <xdr:rowOff>52917</xdr:rowOff>
    </xdr:from>
    <xdr:to>
      <xdr:col>43</xdr:col>
      <xdr:colOff>148167</xdr:colOff>
      <xdr:row>229</xdr:row>
      <xdr:rowOff>185454</xdr:rowOff>
    </xdr:to>
    <xdr:sp macro="" textlink="">
      <xdr:nvSpPr>
        <xdr:cNvPr id="345" name="Rectángulo 344">
          <a:extLst>
            <a:ext uri="{FF2B5EF4-FFF2-40B4-BE49-F238E27FC236}">
              <a16:creationId xmlns:a16="http://schemas.microsoft.com/office/drawing/2014/main" id="{A62BCD92-42DF-4199-A906-133B4D348876}"/>
            </a:ext>
          </a:extLst>
        </xdr:cNvPr>
        <xdr:cNvSpPr/>
      </xdr:nvSpPr>
      <xdr:spPr>
        <a:xfrm>
          <a:off x="14014158" y="43867917"/>
          <a:ext cx="1765592" cy="333620"/>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1100" baseline="0">
              <a:solidFill>
                <a:sysClr val="windowText" lastClr="000000"/>
              </a:solidFill>
            </a:rPr>
            <a:t>Sinergias urbano-industriales </a:t>
          </a:r>
          <a:endParaRPr lang="es-PE" sz="1100">
            <a:solidFill>
              <a:sysClr val="windowText" lastClr="000000"/>
            </a:solidFill>
          </a:endParaRPr>
        </a:p>
      </xdr:txBody>
    </xdr:sp>
    <xdr:clientData/>
  </xdr:twoCellAnchor>
  <xdr:twoCellAnchor>
    <xdr:from>
      <xdr:col>38</xdr:col>
      <xdr:colOff>26249</xdr:colOff>
      <xdr:row>201</xdr:row>
      <xdr:rowOff>62197</xdr:rowOff>
    </xdr:from>
    <xdr:to>
      <xdr:col>42</xdr:col>
      <xdr:colOff>310174</xdr:colOff>
      <xdr:row>203</xdr:row>
      <xdr:rowOff>4233</xdr:rowOff>
    </xdr:to>
    <xdr:sp macro="" textlink="">
      <xdr:nvSpPr>
        <xdr:cNvPr id="347" name="Rectángulo 346">
          <a:extLst>
            <a:ext uri="{FF2B5EF4-FFF2-40B4-BE49-F238E27FC236}">
              <a16:creationId xmlns:a16="http://schemas.microsoft.com/office/drawing/2014/main" id="{B31E6457-30F7-43CB-B2EE-23099A59F42B}"/>
            </a:ext>
          </a:extLst>
        </xdr:cNvPr>
        <xdr:cNvSpPr/>
      </xdr:nvSpPr>
      <xdr:spPr>
        <a:xfrm>
          <a:off x="13805749" y="38712530"/>
          <a:ext cx="1765592" cy="333620"/>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1100" baseline="0">
              <a:solidFill>
                <a:sysClr val="windowText" lastClr="000000"/>
              </a:solidFill>
            </a:rPr>
            <a:t>Sinergias de servicios</a:t>
          </a:r>
          <a:endParaRPr lang="es-PE" sz="1100">
            <a:solidFill>
              <a:sysClr val="windowText" lastClr="000000"/>
            </a:solidFill>
          </a:endParaRPr>
        </a:p>
      </xdr:txBody>
    </xdr:sp>
    <xdr:clientData/>
  </xdr:twoCellAnchor>
  <xdr:twoCellAnchor>
    <xdr:from>
      <xdr:col>38</xdr:col>
      <xdr:colOff>185815</xdr:colOff>
      <xdr:row>175</xdr:row>
      <xdr:rowOff>53241</xdr:rowOff>
    </xdr:from>
    <xdr:to>
      <xdr:col>44</xdr:col>
      <xdr:colOff>84666</xdr:colOff>
      <xdr:row>177</xdr:row>
      <xdr:rowOff>5861</xdr:rowOff>
    </xdr:to>
    <xdr:sp macro="" textlink="">
      <xdr:nvSpPr>
        <xdr:cNvPr id="348" name="Rectángulo 347">
          <a:extLst>
            <a:ext uri="{FF2B5EF4-FFF2-40B4-BE49-F238E27FC236}">
              <a16:creationId xmlns:a16="http://schemas.microsoft.com/office/drawing/2014/main" id="{4FCE68CC-AB9A-4A5A-A6D0-3F3F01505DE0}"/>
            </a:ext>
          </a:extLst>
        </xdr:cNvPr>
        <xdr:cNvSpPr/>
      </xdr:nvSpPr>
      <xdr:spPr>
        <a:xfrm>
          <a:off x="13965315" y="33761158"/>
          <a:ext cx="2121351" cy="333620"/>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1100" baseline="0">
              <a:solidFill>
                <a:sysClr val="windowText" lastClr="000000"/>
              </a:solidFill>
            </a:rPr>
            <a:t>Sinergias de subproductos y residuos</a:t>
          </a:r>
          <a:endParaRPr lang="es-PE" sz="1100">
            <a:solidFill>
              <a:sysClr val="windowText" lastClr="000000"/>
            </a:solidFill>
          </a:endParaRPr>
        </a:p>
      </xdr:txBody>
    </xdr:sp>
    <xdr:clientData/>
  </xdr:twoCellAnchor>
  <xdr:twoCellAnchor>
    <xdr:from>
      <xdr:col>38</xdr:col>
      <xdr:colOff>89101</xdr:colOff>
      <xdr:row>149</xdr:row>
      <xdr:rowOff>14070</xdr:rowOff>
    </xdr:from>
    <xdr:to>
      <xdr:col>43</xdr:col>
      <xdr:colOff>358369</xdr:colOff>
      <xdr:row>150</xdr:row>
      <xdr:rowOff>157190</xdr:rowOff>
    </xdr:to>
    <xdr:sp macro="" textlink="">
      <xdr:nvSpPr>
        <xdr:cNvPr id="349" name="Rectángulo 348">
          <a:extLst>
            <a:ext uri="{FF2B5EF4-FFF2-40B4-BE49-F238E27FC236}">
              <a16:creationId xmlns:a16="http://schemas.microsoft.com/office/drawing/2014/main" id="{5883BB54-00C8-41B6-A921-1E89C32CD244}"/>
            </a:ext>
          </a:extLst>
        </xdr:cNvPr>
        <xdr:cNvSpPr/>
      </xdr:nvSpPr>
      <xdr:spPr>
        <a:xfrm>
          <a:off x="13868601" y="28779570"/>
          <a:ext cx="2121351" cy="333620"/>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1100" baseline="0">
              <a:solidFill>
                <a:sysClr val="windowText" lastClr="000000"/>
              </a:solidFill>
            </a:rPr>
            <a:t>Sinergias de servicios públicos</a:t>
          </a:r>
          <a:endParaRPr lang="es-PE" sz="1100">
            <a:solidFill>
              <a:sysClr val="windowText" lastClr="000000"/>
            </a:solidFill>
          </a:endParaRPr>
        </a:p>
      </xdr:txBody>
    </xdr:sp>
    <xdr:clientData/>
  </xdr:twoCellAnchor>
  <xdr:twoCellAnchor>
    <xdr:from>
      <xdr:col>38</xdr:col>
      <xdr:colOff>192124</xdr:colOff>
      <xdr:row>123</xdr:row>
      <xdr:rowOff>13025</xdr:rowOff>
    </xdr:from>
    <xdr:to>
      <xdr:col>44</xdr:col>
      <xdr:colOff>90975</xdr:colOff>
      <xdr:row>124</xdr:row>
      <xdr:rowOff>156145</xdr:rowOff>
    </xdr:to>
    <xdr:sp macro="" textlink="">
      <xdr:nvSpPr>
        <xdr:cNvPr id="351" name="Rectángulo 350">
          <a:extLst>
            <a:ext uri="{FF2B5EF4-FFF2-40B4-BE49-F238E27FC236}">
              <a16:creationId xmlns:a16="http://schemas.microsoft.com/office/drawing/2014/main" id="{208FBCFF-C78F-45F4-BCF6-1BA9CA62090E}"/>
            </a:ext>
          </a:extLst>
        </xdr:cNvPr>
        <xdr:cNvSpPr/>
      </xdr:nvSpPr>
      <xdr:spPr>
        <a:xfrm>
          <a:off x="13971624" y="23920775"/>
          <a:ext cx="2121351" cy="333620"/>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1100" baseline="0">
              <a:solidFill>
                <a:sysClr val="windowText" lastClr="000000"/>
              </a:solidFill>
            </a:rPr>
            <a:t>Sinergias de la cadena de suministro</a:t>
          </a:r>
          <a:endParaRPr lang="es-PE" sz="1100">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6540500</xdr:colOff>
      <xdr:row>1</xdr:row>
      <xdr:rowOff>0</xdr:rowOff>
    </xdr:from>
    <xdr:to>
      <xdr:col>1</xdr:col>
      <xdr:colOff>7188500</xdr:colOff>
      <xdr:row>1</xdr:row>
      <xdr:rowOff>586068</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552450" y="209550"/>
          <a:ext cx="300" cy="506693"/>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endParaRPr lang="en-GB" sz="1800" b="1" u="none">
            <a:solidFill>
              <a:schemeClr val="bg1"/>
            </a:solidFill>
            <a:effectLst/>
            <a:latin typeface="+mn-lt"/>
            <a:ea typeface="+mn-ea"/>
            <a:cs typeface="+mn-cs"/>
          </a:endParaRPr>
        </a:p>
      </xdr:txBody>
    </xdr:sp>
    <xdr:clientData fPrintsWithSheet="0"/>
  </xdr:twoCellAnchor>
  <xdr:twoCellAnchor>
    <xdr:from>
      <xdr:col>1</xdr:col>
      <xdr:colOff>5186</xdr:colOff>
      <xdr:row>111</xdr:row>
      <xdr:rowOff>46318</xdr:rowOff>
    </xdr:from>
    <xdr:to>
      <xdr:col>41</xdr:col>
      <xdr:colOff>16114</xdr:colOff>
      <xdr:row>115</xdr:row>
      <xdr:rowOff>244932</xdr:rowOff>
    </xdr:to>
    <xdr:sp macro="" textlink="">
      <xdr:nvSpPr>
        <xdr:cNvPr id="8" name="Callout: Right Arrow 7">
          <a:extLst>
            <a:ext uri="{FF2B5EF4-FFF2-40B4-BE49-F238E27FC236}">
              <a16:creationId xmlns:a16="http://schemas.microsoft.com/office/drawing/2014/main" id="{00000000-0008-0000-0800-000008000000}"/>
            </a:ext>
          </a:extLst>
        </xdr:cNvPr>
        <xdr:cNvSpPr/>
      </xdr:nvSpPr>
      <xdr:spPr>
        <a:xfrm rot="16200000" flipH="1">
          <a:off x="7449700" y="3623590"/>
          <a:ext cx="1069471" cy="15795214"/>
        </a:xfrm>
        <a:prstGeom prst="rightArrowCallout">
          <a:avLst>
            <a:gd name="adj1" fmla="val 25000"/>
            <a:gd name="adj2" fmla="val 25000"/>
            <a:gd name="adj3" fmla="val 25000"/>
            <a:gd name="adj4" fmla="val 24511"/>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editAs="oneCell">
    <xdr:from>
      <xdr:col>42</xdr:col>
      <xdr:colOff>106026</xdr:colOff>
      <xdr:row>119</xdr:row>
      <xdr:rowOff>47748</xdr:rowOff>
    </xdr:from>
    <xdr:to>
      <xdr:col>57</xdr:col>
      <xdr:colOff>253572</xdr:colOff>
      <xdr:row>141</xdr:row>
      <xdr:rowOff>90225</xdr:rowOff>
    </xdr:to>
    <xdr:pic>
      <xdr:nvPicPr>
        <xdr:cNvPr id="13" name="Picture 12">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2"/>
        <a:stretch>
          <a:fillRect/>
        </a:stretch>
      </xdr:blipFill>
      <xdr:spPr>
        <a:xfrm>
          <a:off x="16038753" y="69990112"/>
          <a:ext cx="5949137" cy="3979477"/>
        </a:xfrm>
        <a:prstGeom prst="rect">
          <a:avLst/>
        </a:prstGeom>
      </xdr:spPr>
    </xdr:pic>
    <xdr:clientData/>
  </xdr:twoCellAnchor>
  <xdr:twoCellAnchor>
    <xdr:from>
      <xdr:col>5</xdr:col>
      <xdr:colOff>144850</xdr:colOff>
      <xdr:row>156</xdr:row>
      <xdr:rowOff>19237</xdr:rowOff>
    </xdr:from>
    <xdr:to>
      <xdr:col>7</xdr:col>
      <xdr:colOff>355974</xdr:colOff>
      <xdr:row>159</xdr:row>
      <xdr:rowOff>69184</xdr:rowOff>
    </xdr:to>
    <xdr:grpSp>
      <xdr:nvGrpSpPr>
        <xdr:cNvPr id="22" name="Group 21">
          <a:extLst>
            <a:ext uri="{FF2B5EF4-FFF2-40B4-BE49-F238E27FC236}">
              <a16:creationId xmlns:a16="http://schemas.microsoft.com/office/drawing/2014/main" id="{00000000-0008-0000-0800-000016000000}"/>
            </a:ext>
          </a:extLst>
        </xdr:cNvPr>
        <xdr:cNvGrpSpPr/>
      </xdr:nvGrpSpPr>
      <xdr:grpSpPr>
        <a:xfrm>
          <a:off x="1706950" y="76533562"/>
          <a:ext cx="954074" cy="592872"/>
          <a:chOff x="1567997" y="9454590"/>
          <a:chExt cx="976539" cy="587829"/>
        </a:xfrm>
      </xdr:grpSpPr>
      <xdr:sp macro="" textlink="">
        <xdr:nvSpPr>
          <xdr:cNvPr id="15" name="Flowchart: Manual Input 14">
            <a:extLst>
              <a:ext uri="{FF2B5EF4-FFF2-40B4-BE49-F238E27FC236}">
                <a16:creationId xmlns:a16="http://schemas.microsoft.com/office/drawing/2014/main" id="{00000000-0008-0000-0800-00000F000000}"/>
              </a:ext>
            </a:extLst>
          </xdr:cNvPr>
          <xdr:cNvSpPr/>
        </xdr:nvSpPr>
        <xdr:spPr>
          <a:xfrm>
            <a:off x="1577522" y="9454590"/>
            <a:ext cx="967014" cy="587829"/>
          </a:xfrm>
          <a:prstGeom prst="flowChartManualInput">
            <a:avLst/>
          </a:prstGeom>
          <a:solidFill>
            <a:srgbClr val="FFFF00"/>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sp macro="" textlink="">
        <xdr:nvSpPr>
          <xdr:cNvPr id="17" name="TextBox 56">
            <a:extLst>
              <a:ext uri="{FF2B5EF4-FFF2-40B4-BE49-F238E27FC236}">
                <a16:creationId xmlns:a16="http://schemas.microsoft.com/office/drawing/2014/main" id="{00000000-0008-0000-0800-000011000000}"/>
              </a:ext>
            </a:extLst>
          </xdr:cNvPr>
          <xdr:cNvSpPr txBox="1"/>
        </xdr:nvSpPr>
        <xdr:spPr>
          <a:xfrm>
            <a:off x="1567997" y="9606083"/>
            <a:ext cx="960631" cy="410396"/>
          </a:xfrm>
          <a:prstGeom prst="rect">
            <a:avLst/>
          </a:prstGeom>
          <a:noFill/>
          <a:ln>
            <a:noFill/>
          </a:ln>
        </xdr:spPr>
        <xdr:txBody>
          <a:bodyPr wrap="square" rtlCol="0">
            <a:spAutoFit/>
          </a:bodyPr>
          <a:lstStyle>
            <a:defPPr>
              <a:defRPr lang="en-GB"/>
            </a:defPPr>
            <a:lvl1pPr algn="r" rtl="0" fontAlgn="base">
              <a:spcBef>
                <a:spcPct val="0"/>
              </a:spcBef>
              <a:spcAft>
                <a:spcPct val="0"/>
              </a:spcAft>
              <a:defRPr kern="1200">
                <a:solidFill>
                  <a:schemeClr val="tx1"/>
                </a:solidFill>
                <a:latin typeface="Arial" charset="0"/>
                <a:ea typeface="+mn-ea"/>
                <a:cs typeface="Arial" charset="0"/>
              </a:defRPr>
            </a:lvl1pPr>
            <a:lvl2pPr marL="457200" algn="r" rtl="0" fontAlgn="base">
              <a:spcBef>
                <a:spcPct val="0"/>
              </a:spcBef>
              <a:spcAft>
                <a:spcPct val="0"/>
              </a:spcAft>
              <a:defRPr kern="1200">
                <a:solidFill>
                  <a:schemeClr val="tx1"/>
                </a:solidFill>
                <a:latin typeface="Arial" charset="0"/>
                <a:ea typeface="+mn-ea"/>
                <a:cs typeface="Arial" charset="0"/>
              </a:defRPr>
            </a:lvl2pPr>
            <a:lvl3pPr marL="914400" algn="r" rtl="0" fontAlgn="base">
              <a:spcBef>
                <a:spcPct val="0"/>
              </a:spcBef>
              <a:spcAft>
                <a:spcPct val="0"/>
              </a:spcAft>
              <a:defRPr kern="1200">
                <a:solidFill>
                  <a:schemeClr val="tx1"/>
                </a:solidFill>
                <a:latin typeface="Arial" charset="0"/>
                <a:ea typeface="+mn-ea"/>
                <a:cs typeface="Arial" charset="0"/>
              </a:defRPr>
            </a:lvl3pPr>
            <a:lvl4pPr marL="1371600" algn="r" rtl="0" fontAlgn="base">
              <a:spcBef>
                <a:spcPct val="0"/>
              </a:spcBef>
              <a:spcAft>
                <a:spcPct val="0"/>
              </a:spcAft>
              <a:defRPr kern="1200">
                <a:solidFill>
                  <a:schemeClr val="tx1"/>
                </a:solidFill>
                <a:latin typeface="Arial" charset="0"/>
                <a:ea typeface="+mn-ea"/>
                <a:cs typeface="Arial" charset="0"/>
              </a:defRPr>
            </a:lvl4pPr>
            <a:lvl5pPr marL="1828800" algn="r"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a:r>
              <a:rPr lang="en-GB" sz="1000" b="1">
                <a:latin typeface="+mn-lt"/>
              </a:rPr>
              <a:t>recinto  nombre</a:t>
            </a:r>
          </a:p>
        </xdr:txBody>
      </xdr:sp>
    </xdr:grpSp>
    <xdr:clientData/>
  </xdr:twoCellAnchor>
  <xdr:twoCellAnchor>
    <xdr:from>
      <xdr:col>1</xdr:col>
      <xdr:colOff>297703</xdr:colOff>
      <xdr:row>156</xdr:row>
      <xdr:rowOff>115990</xdr:rowOff>
    </xdr:from>
    <xdr:to>
      <xdr:col>4</xdr:col>
      <xdr:colOff>94048</xdr:colOff>
      <xdr:row>159</xdr:row>
      <xdr:rowOff>65641</xdr:rowOff>
    </xdr:to>
    <xdr:grpSp>
      <xdr:nvGrpSpPr>
        <xdr:cNvPr id="23" name="Group 22">
          <a:extLst>
            <a:ext uri="{FF2B5EF4-FFF2-40B4-BE49-F238E27FC236}">
              <a16:creationId xmlns:a16="http://schemas.microsoft.com/office/drawing/2014/main" id="{00000000-0008-0000-0800-000017000000}"/>
            </a:ext>
          </a:extLst>
        </xdr:cNvPr>
        <xdr:cNvGrpSpPr/>
      </xdr:nvGrpSpPr>
      <xdr:grpSpPr>
        <a:xfrm>
          <a:off x="373903" y="76630315"/>
          <a:ext cx="910770" cy="492576"/>
          <a:chOff x="384175" y="9562549"/>
          <a:chExt cx="979387" cy="490708"/>
        </a:xfrm>
      </xdr:grpSpPr>
      <xdr:sp macro="" textlink="">
        <xdr:nvSpPr>
          <xdr:cNvPr id="16" name="Rectangle 15">
            <a:extLst>
              <a:ext uri="{FF2B5EF4-FFF2-40B4-BE49-F238E27FC236}">
                <a16:creationId xmlns:a16="http://schemas.microsoft.com/office/drawing/2014/main" id="{00000000-0008-0000-0800-000010000000}"/>
              </a:ext>
            </a:extLst>
          </xdr:cNvPr>
          <xdr:cNvSpPr/>
        </xdr:nvSpPr>
        <xdr:spPr>
          <a:xfrm>
            <a:off x="397520" y="9562549"/>
            <a:ext cx="966042" cy="490708"/>
          </a:xfrm>
          <a:prstGeom prst="rect">
            <a:avLst/>
          </a:prstGeom>
          <a:solidFill>
            <a:schemeClr val="accent5"/>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sp macro="" textlink="">
        <xdr:nvSpPr>
          <xdr:cNvPr id="18" name="TextBox 56">
            <a:extLst>
              <a:ext uri="{FF2B5EF4-FFF2-40B4-BE49-F238E27FC236}">
                <a16:creationId xmlns:a16="http://schemas.microsoft.com/office/drawing/2014/main" id="{00000000-0008-0000-0800-000012000000}"/>
              </a:ext>
            </a:extLst>
          </xdr:cNvPr>
          <xdr:cNvSpPr txBox="1"/>
        </xdr:nvSpPr>
        <xdr:spPr>
          <a:xfrm>
            <a:off x="384175" y="9587033"/>
            <a:ext cx="960633" cy="414125"/>
          </a:xfrm>
          <a:prstGeom prst="rect">
            <a:avLst/>
          </a:prstGeom>
          <a:noFill/>
          <a:ln>
            <a:noFill/>
          </a:ln>
        </xdr:spPr>
        <xdr:txBody>
          <a:bodyPr wrap="square" rtlCol="0">
            <a:spAutoFit/>
          </a:bodyPr>
          <a:lstStyle>
            <a:defPPr>
              <a:defRPr lang="en-GB"/>
            </a:defPPr>
            <a:lvl1pPr algn="r" rtl="0" fontAlgn="base">
              <a:spcBef>
                <a:spcPct val="0"/>
              </a:spcBef>
              <a:spcAft>
                <a:spcPct val="0"/>
              </a:spcAft>
              <a:defRPr kern="1200">
                <a:solidFill>
                  <a:schemeClr val="tx1"/>
                </a:solidFill>
                <a:latin typeface="Arial" charset="0"/>
                <a:ea typeface="+mn-ea"/>
                <a:cs typeface="Arial" charset="0"/>
              </a:defRPr>
            </a:lvl1pPr>
            <a:lvl2pPr marL="457200" algn="r" rtl="0" fontAlgn="base">
              <a:spcBef>
                <a:spcPct val="0"/>
              </a:spcBef>
              <a:spcAft>
                <a:spcPct val="0"/>
              </a:spcAft>
              <a:defRPr kern="1200">
                <a:solidFill>
                  <a:schemeClr val="tx1"/>
                </a:solidFill>
                <a:latin typeface="Arial" charset="0"/>
                <a:ea typeface="+mn-ea"/>
                <a:cs typeface="Arial" charset="0"/>
              </a:defRPr>
            </a:lvl2pPr>
            <a:lvl3pPr marL="914400" algn="r" rtl="0" fontAlgn="base">
              <a:spcBef>
                <a:spcPct val="0"/>
              </a:spcBef>
              <a:spcAft>
                <a:spcPct val="0"/>
              </a:spcAft>
              <a:defRPr kern="1200">
                <a:solidFill>
                  <a:schemeClr val="tx1"/>
                </a:solidFill>
                <a:latin typeface="Arial" charset="0"/>
                <a:ea typeface="+mn-ea"/>
                <a:cs typeface="Arial" charset="0"/>
              </a:defRPr>
            </a:lvl3pPr>
            <a:lvl4pPr marL="1371600" algn="r" rtl="0" fontAlgn="base">
              <a:spcBef>
                <a:spcPct val="0"/>
              </a:spcBef>
              <a:spcAft>
                <a:spcPct val="0"/>
              </a:spcAft>
              <a:defRPr kern="1200">
                <a:solidFill>
                  <a:schemeClr val="tx1"/>
                </a:solidFill>
                <a:latin typeface="Arial" charset="0"/>
                <a:ea typeface="+mn-ea"/>
                <a:cs typeface="Arial" charset="0"/>
              </a:defRPr>
            </a:lvl4pPr>
            <a:lvl5pPr marL="1828800" algn="r"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a:r>
              <a:rPr lang="en-GB" sz="1000" b="1">
                <a:latin typeface="+mn-lt"/>
              </a:rPr>
              <a:t>recinto  nombre</a:t>
            </a:r>
          </a:p>
        </xdr:txBody>
      </xdr:sp>
    </xdr:grpSp>
    <xdr:clientData/>
  </xdr:twoCellAnchor>
  <xdr:twoCellAnchor>
    <xdr:from>
      <xdr:col>8</xdr:col>
      <xdr:colOff>190368</xdr:colOff>
      <xdr:row>156</xdr:row>
      <xdr:rowOff>159497</xdr:rowOff>
    </xdr:from>
    <xdr:to>
      <xdr:col>10</xdr:col>
      <xdr:colOff>337459</xdr:colOff>
      <xdr:row>159</xdr:row>
      <xdr:rowOff>111168</xdr:rowOff>
    </xdr:to>
    <xdr:grpSp>
      <xdr:nvGrpSpPr>
        <xdr:cNvPr id="21" name="Group 20">
          <a:extLst>
            <a:ext uri="{FF2B5EF4-FFF2-40B4-BE49-F238E27FC236}">
              <a16:creationId xmlns:a16="http://schemas.microsoft.com/office/drawing/2014/main" id="{00000000-0008-0000-0800-000015000000}"/>
            </a:ext>
          </a:extLst>
        </xdr:cNvPr>
        <xdr:cNvGrpSpPr/>
      </xdr:nvGrpSpPr>
      <xdr:grpSpPr>
        <a:xfrm>
          <a:off x="2866893" y="76673822"/>
          <a:ext cx="890041" cy="494596"/>
          <a:chOff x="2601686" y="9502215"/>
          <a:chExt cx="920297" cy="481522"/>
        </a:xfrm>
      </xdr:grpSpPr>
      <xdr:sp macro="" textlink="">
        <xdr:nvSpPr>
          <xdr:cNvPr id="19" name="TextBox 57">
            <a:extLst>
              <a:ext uri="{FF2B5EF4-FFF2-40B4-BE49-F238E27FC236}">
                <a16:creationId xmlns:a16="http://schemas.microsoft.com/office/drawing/2014/main" id="{00000000-0008-0000-0800-000013000000}"/>
              </a:ext>
            </a:extLst>
          </xdr:cNvPr>
          <xdr:cNvSpPr txBox="1"/>
        </xdr:nvSpPr>
        <xdr:spPr>
          <a:xfrm>
            <a:off x="2601686" y="9728536"/>
            <a:ext cx="729723" cy="255201"/>
          </a:xfrm>
          <a:prstGeom prst="rect">
            <a:avLst/>
          </a:prstGeom>
          <a:solidFill>
            <a:schemeClr val="bg1"/>
          </a:solidFill>
        </xdr:spPr>
        <xdr:txBody>
          <a:bodyPr wrap="square" rtlCol="0">
            <a:spAutoFit/>
          </a:bodyPr>
          <a:lstStyle>
            <a:defPPr>
              <a:defRPr lang="en-GB"/>
            </a:defPPr>
            <a:lvl1pPr algn="r" rtl="0" fontAlgn="base">
              <a:spcBef>
                <a:spcPct val="0"/>
              </a:spcBef>
              <a:spcAft>
                <a:spcPct val="0"/>
              </a:spcAft>
              <a:defRPr kern="1200">
                <a:solidFill>
                  <a:schemeClr val="tx1"/>
                </a:solidFill>
                <a:latin typeface="Arial" charset="0"/>
                <a:ea typeface="+mn-ea"/>
                <a:cs typeface="Arial" charset="0"/>
              </a:defRPr>
            </a:lvl1pPr>
            <a:lvl2pPr marL="457200" algn="r" rtl="0" fontAlgn="base">
              <a:spcBef>
                <a:spcPct val="0"/>
              </a:spcBef>
              <a:spcAft>
                <a:spcPct val="0"/>
              </a:spcAft>
              <a:defRPr kern="1200">
                <a:solidFill>
                  <a:schemeClr val="tx1"/>
                </a:solidFill>
                <a:latin typeface="Arial" charset="0"/>
                <a:ea typeface="+mn-ea"/>
                <a:cs typeface="Arial" charset="0"/>
              </a:defRPr>
            </a:lvl2pPr>
            <a:lvl3pPr marL="914400" algn="r" rtl="0" fontAlgn="base">
              <a:spcBef>
                <a:spcPct val="0"/>
              </a:spcBef>
              <a:spcAft>
                <a:spcPct val="0"/>
              </a:spcAft>
              <a:defRPr kern="1200">
                <a:solidFill>
                  <a:schemeClr val="tx1"/>
                </a:solidFill>
                <a:latin typeface="Arial" charset="0"/>
                <a:ea typeface="+mn-ea"/>
                <a:cs typeface="Arial" charset="0"/>
              </a:defRPr>
            </a:lvl3pPr>
            <a:lvl4pPr marL="1371600" algn="r" rtl="0" fontAlgn="base">
              <a:spcBef>
                <a:spcPct val="0"/>
              </a:spcBef>
              <a:spcAft>
                <a:spcPct val="0"/>
              </a:spcAft>
              <a:defRPr kern="1200">
                <a:solidFill>
                  <a:schemeClr val="tx1"/>
                </a:solidFill>
                <a:latin typeface="Arial" charset="0"/>
                <a:ea typeface="+mn-ea"/>
                <a:cs typeface="Arial" charset="0"/>
              </a:defRPr>
            </a:lvl4pPr>
            <a:lvl5pPr marL="1828800" algn="r"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a:r>
              <a:rPr lang="en-GB" sz="1000" b="1">
                <a:latin typeface="+mn-lt"/>
              </a:rPr>
              <a:t>Título</a:t>
            </a:r>
          </a:p>
        </xdr:txBody>
      </xdr:sp>
      <xdr:cxnSp macro="">
        <xdr:nvCxnSpPr>
          <xdr:cNvPr id="20" name="Straight Connector 19">
            <a:extLst>
              <a:ext uri="{FF2B5EF4-FFF2-40B4-BE49-F238E27FC236}">
                <a16:creationId xmlns:a16="http://schemas.microsoft.com/office/drawing/2014/main" id="{00000000-0008-0000-0800-000014000000}"/>
              </a:ext>
            </a:extLst>
          </xdr:cNvPr>
          <xdr:cNvCxnSpPr>
            <a:cxnSpLocks/>
          </xdr:cNvCxnSpPr>
        </xdr:nvCxnSpPr>
        <xdr:spPr>
          <a:xfrm flipV="1">
            <a:off x="3168650" y="9502215"/>
            <a:ext cx="353333" cy="245836"/>
          </a:xfrm>
          <a:prstGeom prst="line">
            <a:avLst/>
          </a:prstGeom>
          <a:ln w="2857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30441</xdr:colOff>
      <xdr:row>156</xdr:row>
      <xdr:rowOff>49679</xdr:rowOff>
    </xdr:from>
    <xdr:to>
      <xdr:col>40</xdr:col>
      <xdr:colOff>168087</xdr:colOff>
      <xdr:row>158</xdr:row>
      <xdr:rowOff>121768</xdr:rowOff>
    </xdr:to>
    <xdr:sp macro="" textlink="">
      <xdr:nvSpPr>
        <xdr:cNvPr id="26" name="Speech Bubble: Rectangle 25">
          <a:extLst>
            <a:ext uri="{FF2B5EF4-FFF2-40B4-BE49-F238E27FC236}">
              <a16:creationId xmlns:a16="http://schemas.microsoft.com/office/drawing/2014/main" id="{00000000-0008-0000-0800-00001A000000}"/>
            </a:ext>
          </a:extLst>
        </xdr:cNvPr>
        <xdr:cNvSpPr/>
      </xdr:nvSpPr>
      <xdr:spPr>
        <a:xfrm>
          <a:off x="14239500" y="9496238"/>
          <a:ext cx="922058" cy="430677"/>
        </a:xfrm>
        <a:prstGeom prst="wedgeRectCallout">
          <a:avLst>
            <a:gd name="adj1" fmla="val -17343"/>
            <a:gd name="adj2" fmla="val 9013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GB"/>
          </a:defPPr>
          <a:lvl1pPr algn="r" rtl="0" fontAlgn="base">
            <a:spcBef>
              <a:spcPct val="0"/>
            </a:spcBef>
            <a:spcAft>
              <a:spcPct val="0"/>
            </a:spcAft>
            <a:defRPr kern="1200">
              <a:solidFill>
                <a:schemeClr val="lt1"/>
              </a:solidFill>
              <a:latin typeface="+mn-lt"/>
              <a:ea typeface="+mn-ea"/>
              <a:cs typeface="+mn-cs"/>
            </a:defRPr>
          </a:lvl1pPr>
          <a:lvl2pPr marL="457200" algn="r" rtl="0" fontAlgn="base">
            <a:spcBef>
              <a:spcPct val="0"/>
            </a:spcBef>
            <a:spcAft>
              <a:spcPct val="0"/>
            </a:spcAft>
            <a:defRPr kern="1200">
              <a:solidFill>
                <a:schemeClr val="lt1"/>
              </a:solidFill>
              <a:latin typeface="+mn-lt"/>
              <a:ea typeface="+mn-ea"/>
              <a:cs typeface="+mn-cs"/>
            </a:defRPr>
          </a:lvl2pPr>
          <a:lvl3pPr marL="914400" algn="r" rtl="0" fontAlgn="base">
            <a:spcBef>
              <a:spcPct val="0"/>
            </a:spcBef>
            <a:spcAft>
              <a:spcPct val="0"/>
            </a:spcAft>
            <a:defRPr kern="1200">
              <a:solidFill>
                <a:schemeClr val="lt1"/>
              </a:solidFill>
              <a:latin typeface="+mn-lt"/>
              <a:ea typeface="+mn-ea"/>
              <a:cs typeface="+mn-cs"/>
            </a:defRPr>
          </a:lvl3pPr>
          <a:lvl4pPr marL="1371600" algn="r" rtl="0" fontAlgn="base">
            <a:spcBef>
              <a:spcPct val="0"/>
            </a:spcBef>
            <a:spcAft>
              <a:spcPct val="0"/>
            </a:spcAft>
            <a:defRPr kern="1200">
              <a:solidFill>
                <a:schemeClr val="lt1"/>
              </a:solidFill>
              <a:latin typeface="+mn-lt"/>
              <a:ea typeface="+mn-ea"/>
              <a:cs typeface="+mn-cs"/>
            </a:defRPr>
          </a:lvl4pPr>
          <a:lvl5pPr marL="1828800" algn="r"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r>
            <a:rPr lang="en-GB" sz="900" b="0">
              <a:solidFill>
                <a:schemeClr val="tx1"/>
              </a:solidFill>
            </a:rPr>
            <a:t>Nota(s) explicativa(s)</a:t>
          </a:r>
        </a:p>
      </xdr:txBody>
    </xdr:sp>
    <xdr:clientData/>
  </xdr:twoCellAnchor>
  <xdr:twoCellAnchor>
    <xdr:from>
      <xdr:col>32</xdr:col>
      <xdr:colOff>332926</xdr:colOff>
      <xdr:row>156</xdr:row>
      <xdr:rowOff>48362</xdr:rowOff>
    </xdr:from>
    <xdr:to>
      <xdr:col>37</xdr:col>
      <xdr:colOff>68479</xdr:colOff>
      <xdr:row>159</xdr:row>
      <xdr:rowOff>130923</xdr:rowOff>
    </xdr:to>
    <xdr:grpSp>
      <xdr:nvGrpSpPr>
        <xdr:cNvPr id="4" name="Group 3">
          <a:extLst>
            <a:ext uri="{FF2B5EF4-FFF2-40B4-BE49-F238E27FC236}">
              <a16:creationId xmlns:a16="http://schemas.microsoft.com/office/drawing/2014/main" id="{F202F235-57CB-4484-B7E9-C9FE74EEF48B}"/>
            </a:ext>
          </a:extLst>
        </xdr:cNvPr>
        <xdr:cNvGrpSpPr/>
      </xdr:nvGrpSpPr>
      <xdr:grpSpPr>
        <a:xfrm>
          <a:off x="11924851" y="76562687"/>
          <a:ext cx="1592928" cy="625486"/>
          <a:chOff x="9724576" y="27870887"/>
          <a:chExt cx="1297653" cy="628661"/>
        </a:xfrm>
      </xdr:grpSpPr>
      <xdr:sp macro="" textlink="">
        <xdr:nvSpPr>
          <xdr:cNvPr id="27" name="Oval 26">
            <a:extLst>
              <a:ext uri="{FF2B5EF4-FFF2-40B4-BE49-F238E27FC236}">
                <a16:creationId xmlns:a16="http://schemas.microsoft.com/office/drawing/2014/main" id="{00000000-0008-0000-0800-00001B000000}"/>
              </a:ext>
            </a:extLst>
          </xdr:cNvPr>
          <xdr:cNvSpPr/>
        </xdr:nvSpPr>
        <xdr:spPr>
          <a:xfrm>
            <a:off x="9724576" y="27870887"/>
            <a:ext cx="1041476" cy="628661"/>
          </a:xfrm>
          <a:prstGeom prst="ellipse">
            <a:avLst/>
          </a:prstGeom>
          <a:noFill/>
          <a:ln w="190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GB"/>
            </a:defPPr>
            <a:lvl1pPr algn="r" rtl="0" fontAlgn="base">
              <a:spcBef>
                <a:spcPct val="0"/>
              </a:spcBef>
              <a:spcAft>
                <a:spcPct val="0"/>
              </a:spcAft>
              <a:defRPr kern="1200">
                <a:solidFill>
                  <a:schemeClr val="lt1"/>
                </a:solidFill>
                <a:latin typeface="+mn-lt"/>
                <a:ea typeface="+mn-ea"/>
                <a:cs typeface="+mn-cs"/>
              </a:defRPr>
            </a:lvl1pPr>
            <a:lvl2pPr marL="457200" algn="r" rtl="0" fontAlgn="base">
              <a:spcBef>
                <a:spcPct val="0"/>
              </a:spcBef>
              <a:spcAft>
                <a:spcPct val="0"/>
              </a:spcAft>
              <a:defRPr kern="1200">
                <a:solidFill>
                  <a:schemeClr val="lt1"/>
                </a:solidFill>
                <a:latin typeface="+mn-lt"/>
                <a:ea typeface="+mn-ea"/>
                <a:cs typeface="+mn-cs"/>
              </a:defRPr>
            </a:lvl2pPr>
            <a:lvl3pPr marL="914400" algn="r" rtl="0" fontAlgn="base">
              <a:spcBef>
                <a:spcPct val="0"/>
              </a:spcBef>
              <a:spcAft>
                <a:spcPct val="0"/>
              </a:spcAft>
              <a:defRPr kern="1200">
                <a:solidFill>
                  <a:schemeClr val="lt1"/>
                </a:solidFill>
                <a:latin typeface="+mn-lt"/>
                <a:ea typeface="+mn-ea"/>
                <a:cs typeface="+mn-cs"/>
              </a:defRPr>
            </a:lvl3pPr>
            <a:lvl4pPr marL="1371600" algn="r" rtl="0" fontAlgn="base">
              <a:spcBef>
                <a:spcPct val="0"/>
              </a:spcBef>
              <a:spcAft>
                <a:spcPct val="0"/>
              </a:spcAft>
              <a:defRPr kern="1200">
                <a:solidFill>
                  <a:schemeClr val="lt1"/>
                </a:solidFill>
                <a:latin typeface="+mn-lt"/>
                <a:ea typeface="+mn-ea"/>
                <a:cs typeface="+mn-cs"/>
              </a:defRPr>
            </a:lvl4pPr>
            <a:lvl5pPr marL="1828800" algn="r"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n-GB"/>
          </a:p>
        </xdr:txBody>
      </xdr:sp>
      <xdr:sp macro="" textlink="">
        <xdr:nvSpPr>
          <xdr:cNvPr id="28" name="TextBox 57">
            <a:extLst>
              <a:ext uri="{FF2B5EF4-FFF2-40B4-BE49-F238E27FC236}">
                <a16:creationId xmlns:a16="http://schemas.microsoft.com/office/drawing/2014/main" id="{00000000-0008-0000-0800-00001C000000}"/>
              </a:ext>
            </a:extLst>
          </xdr:cNvPr>
          <xdr:cNvSpPr txBox="1"/>
        </xdr:nvSpPr>
        <xdr:spPr>
          <a:xfrm>
            <a:off x="10287000" y="27934958"/>
            <a:ext cx="735229" cy="268278"/>
          </a:xfrm>
          <a:prstGeom prst="rect">
            <a:avLst/>
          </a:prstGeom>
          <a:solidFill>
            <a:schemeClr val="bg1"/>
          </a:solidFill>
        </xdr:spPr>
        <xdr:txBody>
          <a:bodyPr wrap="square" rtlCol="0">
            <a:noAutofit/>
          </a:bodyPr>
          <a:lstStyle>
            <a:defPPr>
              <a:defRPr lang="en-GB"/>
            </a:defPPr>
            <a:lvl1pPr algn="r" rtl="0" fontAlgn="base">
              <a:spcBef>
                <a:spcPct val="0"/>
              </a:spcBef>
              <a:spcAft>
                <a:spcPct val="0"/>
              </a:spcAft>
              <a:defRPr kern="1200">
                <a:solidFill>
                  <a:schemeClr val="tx1"/>
                </a:solidFill>
                <a:latin typeface="Arial" charset="0"/>
                <a:ea typeface="+mn-ea"/>
                <a:cs typeface="Arial" charset="0"/>
              </a:defRPr>
            </a:lvl1pPr>
            <a:lvl2pPr marL="457200" algn="r" rtl="0" fontAlgn="base">
              <a:spcBef>
                <a:spcPct val="0"/>
              </a:spcBef>
              <a:spcAft>
                <a:spcPct val="0"/>
              </a:spcAft>
              <a:defRPr kern="1200">
                <a:solidFill>
                  <a:schemeClr val="tx1"/>
                </a:solidFill>
                <a:latin typeface="Arial" charset="0"/>
                <a:ea typeface="+mn-ea"/>
                <a:cs typeface="Arial" charset="0"/>
              </a:defRPr>
            </a:lvl2pPr>
            <a:lvl3pPr marL="914400" algn="r" rtl="0" fontAlgn="base">
              <a:spcBef>
                <a:spcPct val="0"/>
              </a:spcBef>
              <a:spcAft>
                <a:spcPct val="0"/>
              </a:spcAft>
              <a:defRPr kern="1200">
                <a:solidFill>
                  <a:schemeClr val="tx1"/>
                </a:solidFill>
                <a:latin typeface="Arial" charset="0"/>
                <a:ea typeface="+mn-ea"/>
                <a:cs typeface="Arial" charset="0"/>
              </a:defRPr>
            </a:lvl3pPr>
            <a:lvl4pPr marL="1371600" algn="r" rtl="0" fontAlgn="base">
              <a:spcBef>
                <a:spcPct val="0"/>
              </a:spcBef>
              <a:spcAft>
                <a:spcPct val="0"/>
              </a:spcAft>
              <a:defRPr kern="1200">
                <a:solidFill>
                  <a:schemeClr val="tx1"/>
                </a:solidFill>
                <a:latin typeface="Arial" charset="0"/>
                <a:ea typeface="+mn-ea"/>
                <a:cs typeface="Arial" charset="0"/>
              </a:defRPr>
            </a:lvl4pPr>
            <a:lvl5pPr marL="1828800" algn="r"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a:r>
              <a:rPr lang="en-GB" sz="1000" b="1">
                <a:latin typeface="+mn-lt"/>
              </a:rPr>
              <a:t>Título</a:t>
            </a:r>
          </a:p>
        </xdr:txBody>
      </xdr:sp>
    </xdr:grpSp>
    <xdr:clientData/>
  </xdr:twoCellAnchor>
  <xdr:twoCellAnchor>
    <xdr:from>
      <xdr:col>12</xdr:col>
      <xdr:colOff>100474</xdr:colOff>
      <xdr:row>156</xdr:row>
      <xdr:rowOff>134097</xdr:rowOff>
    </xdr:from>
    <xdr:to>
      <xdr:col>17</xdr:col>
      <xdr:colOff>79003</xdr:colOff>
      <xdr:row>159</xdr:row>
      <xdr:rowOff>107015</xdr:rowOff>
    </xdr:to>
    <xdr:grpSp>
      <xdr:nvGrpSpPr>
        <xdr:cNvPr id="40" name="Group 39">
          <a:extLst>
            <a:ext uri="{FF2B5EF4-FFF2-40B4-BE49-F238E27FC236}">
              <a16:creationId xmlns:a16="http://schemas.microsoft.com/office/drawing/2014/main" id="{1C38CD9B-31DE-4905-B51B-6D8ABDD6021B}"/>
            </a:ext>
          </a:extLst>
        </xdr:cNvPr>
        <xdr:cNvGrpSpPr/>
      </xdr:nvGrpSpPr>
      <xdr:grpSpPr>
        <a:xfrm>
          <a:off x="4262899" y="76648422"/>
          <a:ext cx="1835904" cy="515843"/>
          <a:chOff x="3894972" y="26815116"/>
          <a:chExt cx="1931154" cy="512668"/>
        </a:xfrm>
      </xdr:grpSpPr>
      <xdr:sp macro="" textlink="">
        <xdr:nvSpPr>
          <xdr:cNvPr id="25" name="Speech Bubble: Rectangle 24">
            <a:extLst>
              <a:ext uri="{FF2B5EF4-FFF2-40B4-BE49-F238E27FC236}">
                <a16:creationId xmlns:a16="http://schemas.microsoft.com/office/drawing/2014/main" id="{00000000-0008-0000-0800-000019000000}"/>
              </a:ext>
            </a:extLst>
          </xdr:cNvPr>
          <xdr:cNvSpPr/>
        </xdr:nvSpPr>
        <xdr:spPr>
          <a:xfrm>
            <a:off x="4544548" y="26815116"/>
            <a:ext cx="1281578" cy="512668"/>
          </a:xfrm>
          <a:prstGeom prst="wedgeRectCallout">
            <a:avLst>
              <a:gd name="adj1" fmla="val -75722"/>
              <a:gd name="adj2" fmla="val 33385"/>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GB"/>
            </a:defPPr>
            <a:lvl1pPr algn="r" rtl="0" fontAlgn="base">
              <a:spcBef>
                <a:spcPct val="0"/>
              </a:spcBef>
              <a:spcAft>
                <a:spcPct val="0"/>
              </a:spcAft>
              <a:defRPr kern="1200">
                <a:solidFill>
                  <a:schemeClr val="lt1"/>
                </a:solidFill>
                <a:latin typeface="+mn-lt"/>
                <a:ea typeface="+mn-ea"/>
                <a:cs typeface="+mn-cs"/>
              </a:defRPr>
            </a:lvl1pPr>
            <a:lvl2pPr marL="457200" algn="r" rtl="0" fontAlgn="base">
              <a:spcBef>
                <a:spcPct val="0"/>
              </a:spcBef>
              <a:spcAft>
                <a:spcPct val="0"/>
              </a:spcAft>
              <a:defRPr kern="1200">
                <a:solidFill>
                  <a:schemeClr val="lt1"/>
                </a:solidFill>
                <a:latin typeface="+mn-lt"/>
                <a:ea typeface="+mn-ea"/>
                <a:cs typeface="+mn-cs"/>
              </a:defRPr>
            </a:lvl2pPr>
            <a:lvl3pPr marL="914400" algn="r" rtl="0" fontAlgn="base">
              <a:spcBef>
                <a:spcPct val="0"/>
              </a:spcBef>
              <a:spcAft>
                <a:spcPct val="0"/>
              </a:spcAft>
              <a:defRPr kern="1200">
                <a:solidFill>
                  <a:schemeClr val="lt1"/>
                </a:solidFill>
                <a:latin typeface="+mn-lt"/>
                <a:ea typeface="+mn-ea"/>
                <a:cs typeface="+mn-cs"/>
              </a:defRPr>
            </a:lvl3pPr>
            <a:lvl4pPr marL="1371600" algn="r" rtl="0" fontAlgn="base">
              <a:spcBef>
                <a:spcPct val="0"/>
              </a:spcBef>
              <a:spcAft>
                <a:spcPct val="0"/>
              </a:spcAft>
              <a:defRPr kern="1200">
                <a:solidFill>
                  <a:schemeClr val="lt1"/>
                </a:solidFill>
                <a:latin typeface="+mn-lt"/>
                <a:ea typeface="+mn-ea"/>
                <a:cs typeface="+mn-cs"/>
              </a:defRPr>
            </a:lvl4pPr>
            <a:lvl5pPr marL="1828800" algn="r"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r>
              <a:rPr lang="en-GB" sz="900" b="1">
                <a:solidFill>
                  <a:schemeClr val="tx1"/>
                </a:solidFill>
              </a:rPr>
              <a:t>Tipo de empresa / instalación</a:t>
            </a:r>
            <a:endParaRPr lang="en-GB" sz="900">
              <a:solidFill>
                <a:schemeClr val="tx1"/>
              </a:solidFill>
            </a:endParaRPr>
          </a:p>
        </xdr:txBody>
      </xdr:sp>
      <xdr:sp macro="" textlink="">
        <xdr:nvSpPr>
          <xdr:cNvPr id="24" name="Rectangle 23">
            <a:extLst>
              <a:ext uri="{FF2B5EF4-FFF2-40B4-BE49-F238E27FC236}">
                <a16:creationId xmlns:a16="http://schemas.microsoft.com/office/drawing/2014/main" id="{00000000-0008-0000-0800-000018000000}"/>
              </a:ext>
            </a:extLst>
          </xdr:cNvPr>
          <xdr:cNvSpPr/>
        </xdr:nvSpPr>
        <xdr:spPr>
          <a:xfrm>
            <a:off x="3894972" y="27038683"/>
            <a:ext cx="256428" cy="271729"/>
          </a:xfrm>
          <a:prstGeom prst="rect">
            <a:avLst/>
          </a:prstGeom>
          <a:pattFill prst="wdUpDiag">
            <a:fgClr>
              <a:schemeClr val="tx1"/>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GB"/>
            </a:defPPr>
            <a:lvl1pPr algn="r" rtl="0" fontAlgn="base">
              <a:spcBef>
                <a:spcPct val="0"/>
              </a:spcBef>
              <a:spcAft>
                <a:spcPct val="0"/>
              </a:spcAft>
              <a:defRPr kern="1200">
                <a:solidFill>
                  <a:schemeClr val="lt1"/>
                </a:solidFill>
                <a:latin typeface="+mn-lt"/>
                <a:ea typeface="+mn-ea"/>
                <a:cs typeface="+mn-cs"/>
              </a:defRPr>
            </a:lvl1pPr>
            <a:lvl2pPr marL="457200" algn="r" rtl="0" fontAlgn="base">
              <a:spcBef>
                <a:spcPct val="0"/>
              </a:spcBef>
              <a:spcAft>
                <a:spcPct val="0"/>
              </a:spcAft>
              <a:defRPr kern="1200">
                <a:solidFill>
                  <a:schemeClr val="lt1"/>
                </a:solidFill>
                <a:latin typeface="+mn-lt"/>
                <a:ea typeface="+mn-ea"/>
                <a:cs typeface="+mn-cs"/>
              </a:defRPr>
            </a:lvl2pPr>
            <a:lvl3pPr marL="914400" algn="r" rtl="0" fontAlgn="base">
              <a:spcBef>
                <a:spcPct val="0"/>
              </a:spcBef>
              <a:spcAft>
                <a:spcPct val="0"/>
              </a:spcAft>
              <a:defRPr kern="1200">
                <a:solidFill>
                  <a:schemeClr val="lt1"/>
                </a:solidFill>
                <a:latin typeface="+mn-lt"/>
                <a:ea typeface="+mn-ea"/>
                <a:cs typeface="+mn-cs"/>
              </a:defRPr>
            </a:lvl3pPr>
            <a:lvl4pPr marL="1371600" algn="r" rtl="0" fontAlgn="base">
              <a:spcBef>
                <a:spcPct val="0"/>
              </a:spcBef>
              <a:spcAft>
                <a:spcPct val="0"/>
              </a:spcAft>
              <a:defRPr kern="1200">
                <a:solidFill>
                  <a:schemeClr val="lt1"/>
                </a:solidFill>
                <a:latin typeface="+mn-lt"/>
                <a:ea typeface="+mn-ea"/>
                <a:cs typeface="+mn-cs"/>
              </a:defRPr>
            </a:lvl4pPr>
            <a:lvl5pPr marL="1828800" algn="r"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n-GB"/>
          </a:p>
        </xdr:txBody>
      </xdr:sp>
    </xdr:grpSp>
    <xdr:clientData/>
  </xdr:twoCellAnchor>
  <xdr:twoCellAnchor>
    <xdr:from>
      <xdr:col>19</xdr:col>
      <xdr:colOff>68916</xdr:colOff>
      <xdr:row>156</xdr:row>
      <xdr:rowOff>116541</xdr:rowOff>
    </xdr:from>
    <xdr:to>
      <xdr:col>23</xdr:col>
      <xdr:colOff>304800</xdr:colOff>
      <xdr:row>159</xdr:row>
      <xdr:rowOff>102232</xdr:rowOff>
    </xdr:to>
    <xdr:grpSp>
      <xdr:nvGrpSpPr>
        <xdr:cNvPr id="6" name="Group 5">
          <a:extLst>
            <a:ext uri="{FF2B5EF4-FFF2-40B4-BE49-F238E27FC236}">
              <a16:creationId xmlns:a16="http://schemas.microsoft.com/office/drawing/2014/main" id="{9073B70C-C3E7-4CE4-AADB-525EEB9FFF0F}"/>
            </a:ext>
          </a:extLst>
        </xdr:cNvPr>
        <xdr:cNvGrpSpPr/>
      </xdr:nvGrpSpPr>
      <xdr:grpSpPr>
        <a:xfrm>
          <a:off x="6831666" y="76630866"/>
          <a:ext cx="1721784" cy="528616"/>
          <a:chOff x="6803091" y="26815116"/>
          <a:chExt cx="1797984" cy="531791"/>
        </a:xfrm>
      </xdr:grpSpPr>
      <xdr:sp macro="" textlink="">
        <xdr:nvSpPr>
          <xdr:cNvPr id="29" name="Rectangle 28">
            <a:extLst>
              <a:ext uri="{FF2B5EF4-FFF2-40B4-BE49-F238E27FC236}">
                <a16:creationId xmlns:a16="http://schemas.microsoft.com/office/drawing/2014/main" id="{00000000-0008-0000-0800-00001D000000}"/>
              </a:ext>
            </a:extLst>
          </xdr:cNvPr>
          <xdr:cNvSpPr/>
        </xdr:nvSpPr>
        <xdr:spPr>
          <a:xfrm>
            <a:off x="6803091" y="26898413"/>
            <a:ext cx="366146" cy="448494"/>
          </a:xfrm>
          <a:prstGeom prst="rect">
            <a:avLst/>
          </a:prstGeom>
          <a:solidFill>
            <a:schemeClr val="bg1">
              <a:lumMod val="75000"/>
              <a:alpha val="50196"/>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GB"/>
            </a:defPPr>
            <a:lvl1pPr algn="r" rtl="0" fontAlgn="base">
              <a:spcBef>
                <a:spcPct val="0"/>
              </a:spcBef>
              <a:spcAft>
                <a:spcPct val="0"/>
              </a:spcAft>
              <a:defRPr kern="1200">
                <a:solidFill>
                  <a:schemeClr val="lt1"/>
                </a:solidFill>
                <a:latin typeface="+mn-lt"/>
                <a:ea typeface="+mn-ea"/>
                <a:cs typeface="+mn-cs"/>
              </a:defRPr>
            </a:lvl1pPr>
            <a:lvl2pPr marL="457200" algn="r" rtl="0" fontAlgn="base">
              <a:spcBef>
                <a:spcPct val="0"/>
              </a:spcBef>
              <a:spcAft>
                <a:spcPct val="0"/>
              </a:spcAft>
              <a:defRPr kern="1200">
                <a:solidFill>
                  <a:schemeClr val="lt1"/>
                </a:solidFill>
                <a:latin typeface="+mn-lt"/>
                <a:ea typeface="+mn-ea"/>
                <a:cs typeface="+mn-cs"/>
              </a:defRPr>
            </a:lvl2pPr>
            <a:lvl3pPr marL="914400" algn="r" rtl="0" fontAlgn="base">
              <a:spcBef>
                <a:spcPct val="0"/>
              </a:spcBef>
              <a:spcAft>
                <a:spcPct val="0"/>
              </a:spcAft>
              <a:defRPr kern="1200">
                <a:solidFill>
                  <a:schemeClr val="lt1"/>
                </a:solidFill>
                <a:latin typeface="+mn-lt"/>
                <a:ea typeface="+mn-ea"/>
                <a:cs typeface="+mn-cs"/>
              </a:defRPr>
            </a:lvl3pPr>
            <a:lvl4pPr marL="1371600" algn="r" rtl="0" fontAlgn="base">
              <a:spcBef>
                <a:spcPct val="0"/>
              </a:spcBef>
              <a:spcAft>
                <a:spcPct val="0"/>
              </a:spcAft>
              <a:defRPr kern="1200">
                <a:solidFill>
                  <a:schemeClr val="lt1"/>
                </a:solidFill>
                <a:latin typeface="+mn-lt"/>
                <a:ea typeface="+mn-ea"/>
                <a:cs typeface="+mn-cs"/>
              </a:defRPr>
            </a:lvl4pPr>
            <a:lvl5pPr marL="1828800" algn="r"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n-GB"/>
          </a:p>
        </xdr:txBody>
      </xdr:sp>
      <xdr:sp macro="" textlink="">
        <xdr:nvSpPr>
          <xdr:cNvPr id="31" name="Speech Bubble: Rectangle 30">
            <a:extLst>
              <a:ext uri="{FF2B5EF4-FFF2-40B4-BE49-F238E27FC236}">
                <a16:creationId xmlns:a16="http://schemas.microsoft.com/office/drawing/2014/main" id="{00000000-0008-0000-0800-00001F000000}"/>
              </a:ext>
            </a:extLst>
          </xdr:cNvPr>
          <xdr:cNvSpPr/>
        </xdr:nvSpPr>
        <xdr:spPr>
          <a:xfrm>
            <a:off x="7484784" y="26815116"/>
            <a:ext cx="1116291" cy="512668"/>
          </a:xfrm>
          <a:prstGeom prst="wedgeRectCallout">
            <a:avLst>
              <a:gd name="adj1" fmla="val -75722"/>
              <a:gd name="adj2" fmla="val 33385"/>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GB"/>
            </a:defPPr>
            <a:lvl1pPr algn="r" rtl="0" fontAlgn="base">
              <a:spcBef>
                <a:spcPct val="0"/>
              </a:spcBef>
              <a:spcAft>
                <a:spcPct val="0"/>
              </a:spcAft>
              <a:defRPr kern="1200">
                <a:solidFill>
                  <a:schemeClr val="lt1"/>
                </a:solidFill>
                <a:latin typeface="+mn-lt"/>
                <a:ea typeface="+mn-ea"/>
                <a:cs typeface="+mn-cs"/>
              </a:defRPr>
            </a:lvl1pPr>
            <a:lvl2pPr marL="457200" algn="r" rtl="0" fontAlgn="base">
              <a:spcBef>
                <a:spcPct val="0"/>
              </a:spcBef>
              <a:spcAft>
                <a:spcPct val="0"/>
              </a:spcAft>
              <a:defRPr kern="1200">
                <a:solidFill>
                  <a:schemeClr val="lt1"/>
                </a:solidFill>
                <a:latin typeface="+mn-lt"/>
                <a:ea typeface="+mn-ea"/>
                <a:cs typeface="+mn-cs"/>
              </a:defRPr>
            </a:lvl2pPr>
            <a:lvl3pPr marL="914400" algn="r" rtl="0" fontAlgn="base">
              <a:spcBef>
                <a:spcPct val="0"/>
              </a:spcBef>
              <a:spcAft>
                <a:spcPct val="0"/>
              </a:spcAft>
              <a:defRPr kern="1200">
                <a:solidFill>
                  <a:schemeClr val="lt1"/>
                </a:solidFill>
                <a:latin typeface="+mn-lt"/>
                <a:ea typeface="+mn-ea"/>
                <a:cs typeface="+mn-cs"/>
              </a:defRPr>
            </a:lvl3pPr>
            <a:lvl4pPr marL="1371600" algn="r" rtl="0" fontAlgn="base">
              <a:spcBef>
                <a:spcPct val="0"/>
              </a:spcBef>
              <a:spcAft>
                <a:spcPct val="0"/>
              </a:spcAft>
              <a:defRPr kern="1200">
                <a:solidFill>
                  <a:schemeClr val="lt1"/>
                </a:solidFill>
                <a:latin typeface="+mn-lt"/>
                <a:ea typeface="+mn-ea"/>
                <a:cs typeface="+mn-cs"/>
              </a:defRPr>
            </a:lvl4pPr>
            <a:lvl5pPr marL="1828800" algn="r"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r>
              <a:rPr lang="en-GB" sz="900" b="1">
                <a:solidFill>
                  <a:schemeClr val="tx1"/>
                </a:solidFill>
              </a:rPr>
              <a:t>Nombre del desarrollo potencial</a:t>
            </a:r>
            <a:endParaRPr lang="en-GB" sz="900">
              <a:solidFill>
                <a:schemeClr val="tx1"/>
              </a:solidFill>
            </a:endParaRPr>
          </a:p>
        </xdr:txBody>
      </xdr:sp>
    </xdr:grpSp>
    <xdr:clientData/>
  </xdr:twoCellAnchor>
  <xdr:twoCellAnchor>
    <xdr:from>
      <xdr:col>26</xdr:col>
      <xdr:colOff>238832</xdr:colOff>
      <xdr:row>157</xdr:row>
      <xdr:rowOff>27453</xdr:rowOff>
    </xdr:from>
    <xdr:to>
      <xdr:col>28</xdr:col>
      <xdr:colOff>84415</xdr:colOff>
      <xdr:row>157</xdr:row>
      <xdr:rowOff>27455</xdr:rowOff>
    </xdr:to>
    <xdr:cxnSp macro="">
      <xdr:nvCxnSpPr>
        <xdr:cNvPr id="32" name="Straight Connector 31">
          <a:extLst>
            <a:ext uri="{FF2B5EF4-FFF2-40B4-BE49-F238E27FC236}">
              <a16:creationId xmlns:a16="http://schemas.microsoft.com/office/drawing/2014/main" id="{00000000-0008-0000-0800-000020000000}"/>
            </a:ext>
          </a:extLst>
        </xdr:cNvPr>
        <xdr:cNvCxnSpPr>
          <a:cxnSpLocks/>
        </xdr:cNvCxnSpPr>
      </xdr:nvCxnSpPr>
      <xdr:spPr>
        <a:xfrm flipH="1">
          <a:off x="8916107" y="26945103"/>
          <a:ext cx="626633" cy="2"/>
        </a:xfrm>
        <a:prstGeom prst="line">
          <a:avLst/>
        </a:prstGeom>
        <a:ln w="571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239021</xdr:colOff>
      <xdr:row>159</xdr:row>
      <xdr:rowOff>67422</xdr:rowOff>
    </xdr:from>
    <xdr:to>
      <xdr:col>28</xdr:col>
      <xdr:colOff>122704</xdr:colOff>
      <xdr:row>159</xdr:row>
      <xdr:rowOff>67424</xdr:rowOff>
    </xdr:to>
    <xdr:cxnSp macro="">
      <xdr:nvCxnSpPr>
        <xdr:cNvPr id="33" name="Straight Connector 32">
          <a:extLst>
            <a:ext uri="{FF2B5EF4-FFF2-40B4-BE49-F238E27FC236}">
              <a16:creationId xmlns:a16="http://schemas.microsoft.com/office/drawing/2014/main" id="{00000000-0008-0000-0800-000021000000}"/>
            </a:ext>
          </a:extLst>
        </xdr:cNvPr>
        <xdr:cNvCxnSpPr>
          <a:cxnSpLocks/>
        </xdr:cNvCxnSpPr>
      </xdr:nvCxnSpPr>
      <xdr:spPr>
        <a:xfrm flipH="1">
          <a:off x="8916296" y="27347022"/>
          <a:ext cx="664733" cy="2"/>
        </a:xfrm>
        <a:prstGeom prst="line">
          <a:avLst/>
        </a:prstGeom>
        <a:ln w="1016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306054</xdr:colOff>
      <xdr:row>154</xdr:row>
      <xdr:rowOff>153011</xdr:rowOff>
    </xdr:from>
    <xdr:to>
      <xdr:col>29</xdr:col>
      <xdr:colOff>306054</xdr:colOff>
      <xdr:row>156</xdr:row>
      <xdr:rowOff>105267</xdr:rowOff>
    </xdr:to>
    <xdr:sp macro="" textlink="">
      <xdr:nvSpPr>
        <xdr:cNvPr id="34" name="TextBox 84">
          <a:extLst>
            <a:ext uri="{FF2B5EF4-FFF2-40B4-BE49-F238E27FC236}">
              <a16:creationId xmlns:a16="http://schemas.microsoft.com/office/drawing/2014/main" id="{00000000-0008-0000-0800-000022000000}"/>
            </a:ext>
          </a:extLst>
        </xdr:cNvPr>
        <xdr:cNvSpPr txBox="1"/>
      </xdr:nvSpPr>
      <xdr:spPr>
        <a:xfrm>
          <a:off x="9572518" y="75359690"/>
          <a:ext cx="1102179" cy="374077"/>
        </a:xfrm>
        <a:prstGeom prst="rect">
          <a:avLst/>
        </a:prstGeom>
        <a:solidFill>
          <a:schemeClr val="bg1"/>
        </a:solidFill>
      </xdr:spPr>
      <xdr:txBody>
        <a:bodyPr wrap="square" rtlCol="0">
          <a:spAutoFit/>
        </a:bodyPr>
        <a:lstStyle>
          <a:defPPr>
            <a:defRPr lang="en-GB"/>
          </a:defPPr>
          <a:lvl1pPr algn="r" rtl="0" fontAlgn="base">
            <a:spcBef>
              <a:spcPct val="0"/>
            </a:spcBef>
            <a:spcAft>
              <a:spcPct val="0"/>
            </a:spcAft>
            <a:defRPr kern="1200">
              <a:solidFill>
                <a:schemeClr val="tx1"/>
              </a:solidFill>
              <a:latin typeface="Arial" charset="0"/>
              <a:ea typeface="+mn-ea"/>
              <a:cs typeface="Arial" charset="0"/>
            </a:defRPr>
          </a:lvl1pPr>
          <a:lvl2pPr marL="457200" algn="r" rtl="0" fontAlgn="base">
            <a:spcBef>
              <a:spcPct val="0"/>
            </a:spcBef>
            <a:spcAft>
              <a:spcPct val="0"/>
            </a:spcAft>
            <a:defRPr kern="1200">
              <a:solidFill>
                <a:schemeClr val="tx1"/>
              </a:solidFill>
              <a:latin typeface="Arial" charset="0"/>
              <a:ea typeface="+mn-ea"/>
              <a:cs typeface="Arial" charset="0"/>
            </a:defRPr>
          </a:lvl2pPr>
          <a:lvl3pPr marL="914400" algn="r" rtl="0" fontAlgn="base">
            <a:spcBef>
              <a:spcPct val="0"/>
            </a:spcBef>
            <a:spcAft>
              <a:spcPct val="0"/>
            </a:spcAft>
            <a:defRPr kern="1200">
              <a:solidFill>
                <a:schemeClr val="tx1"/>
              </a:solidFill>
              <a:latin typeface="Arial" charset="0"/>
              <a:ea typeface="+mn-ea"/>
              <a:cs typeface="Arial" charset="0"/>
            </a:defRPr>
          </a:lvl3pPr>
          <a:lvl4pPr marL="1371600" algn="r" rtl="0" fontAlgn="base">
            <a:spcBef>
              <a:spcPct val="0"/>
            </a:spcBef>
            <a:spcAft>
              <a:spcPct val="0"/>
            </a:spcAft>
            <a:defRPr kern="1200">
              <a:solidFill>
                <a:schemeClr val="tx1"/>
              </a:solidFill>
              <a:latin typeface="Arial" charset="0"/>
              <a:ea typeface="+mn-ea"/>
              <a:cs typeface="Arial" charset="0"/>
            </a:defRPr>
          </a:lvl4pPr>
          <a:lvl5pPr marL="1828800" algn="r"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l"/>
          <a:r>
            <a:rPr lang="en-AU" sz="900" b="0">
              <a:latin typeface="+mn-lt"/>
            </a:rPr>
            <a:t>Carretera de un solo carril</a:t>
          </a:r>
        </a:p>
      </xdr:txBody>
    </xdr:sp>
    <xdr:clientData/>
  </xdr:twoCellAnchor>
  <xdr:twoCellAnchor>
    <xdr:from>
      <xdr:col>26</xdr:col>
      <xdr:colOff>270863</xdr:colOff>
      <xdr:row>157</xdr:row>
      <xdr:rowOff>57097</xdr:rowOff>
    </xdr:from>
    <xdr:to>
      <xdr:col>29</xdr:col>
      <xdr:colOff>270863</xdr:colOff>
      <xdr:row>158</xdr:row>
      <xdr:rowOff>163286</xdr:rowOff>
    </xdr:to>
    <xdr:sp macro="" textlink="">
      <xdr:nvSpPr>
        <xdr:cNvPr id="35" name="TextBox 84">
          <a:extLst>
            <a:ext uri="{FF2B5EF4-FFF2-40B4-BE49-F238E27FC236}">
              <a16:creationId xmlns:a16="http://schemas.microsoft.com/office/drawing/2014/main" id="{00000000-0008-0000-0800-000023000000}"/>
            </a:ext>
          </a:extLst>
        </xdr:cNvPr>
        <xdr:cNvSpPr txBox="1"/>
      </xdr:nvSpPr>
      <xdr:spPr>
        <a:xfrm>
          <a:off x="9537327" y="75862490"/>
          <a:ext cx="1102179" cy="283082"/>
        </a:xfrm>
        <a:prstGeom prst="rect">
          <a:avLst/>
        </a:prstGeom>
        <a:solidFill>
          <a:schemeClr val="bg1"/>
        </a:solidFill>
      </xdr:spPr>
      <xdr:txBody>
        <a:bodyPr wrap="square" rtlCol="0">
          <a:noAutofit/>
        </a:bodyPr>
        <a:lstStyle>
          <a:defPPr>
            <a:defRPr lang="en-GB"/>
          </a:defPPr>
          <a:lvl1pPr algn="r" rtl="0" fontAlgn="base">
            <a:spcBef>
              <a:spcPct val="0"/>
            </a:spcBef>
            <a:spcAft>
              <a:spcPct val="0"/>
            </a:spcAft>
            <a:defRPr kern="1200">
              <a:solidFill>
                <a:schemeClr val="tx1"/>
              </a:solidFill>
              <a:latin typeface="Arial" charset="0"/>
              <a:ea typeface="+mn-ea"/>
              <a:cs typeface="Arial" charset="0"/>
            </a:defRPr>
          </a:lvl1pPr>
          <a:lvl2pPr marL="457200" algn="r" rtl="0" fontAlgn="base">
            <a:spcBef>
              <a:spcPct val="0"/>
            </a:spcBef>
            <a:spcAft>
              <a:spcPct val="0"/>
            </a:spcAft>
            <a:defRPr kern="1200">
              <a:solidFill>
                <a:schemeClr val="tx1"/>
              </a:solidFill>
              <a:latin typeface="Arial" charset="0"/>
              <a:ea typeface="+mn-ea"/>
              <a:cs typeface="Arial" charset="0"/>
            </a:defRPr>
          </a:lvl2pPr>
          <a:lvl3pPr marL="914400" algn="r" rtl="0" fontAlgn="base">
            <a:spcBef>
              <a:spcPct val="0"/>
            </a:spcBef>
            <a:spcAft>
              <a:spcPct val="0"/>
            </a:spcAft>
            <a:defRPr kern="1200">
              <a:solidFill>
                <a:schemeClr val="tx1"/>
              </a:solidFill>
              <a:latin typeface="Arial" charset="0"/>
              <a:ea typeface="+mn-ea"/>
              <a:cs typeface="Arial" charset="0"/>
            </a:defRPr>
          </a:lvl3pPr>
          <a:lvl4pPr marL="1371600" algn="r" rtl="0" fontAlgn="base">
            <a:spcBef>
              <a:spcPct val="0"/>
            </a:spcBef>
            <a:spcAft>
              <a:spcPct val="0"/>
            </a:spcAft>
            <a:defRPr kern="1200">
              <a:solidFill>
                <a:schemeClr val="tx1"/>
              </a:solidFill>
              <a:latin typeface="Arial" charset="0"/>
              <a:ea typeface="+mn-ea"/>
              <a:cs typeface="Arial" charset="0"/>
            </a:defRPr>
          </a:lvl4pPr>
          <a:lvl5pPr marL="1828800" algn="r"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l"/>
          <a:r>
            <a:rPr lang="en-AU" sz="900" b="0">
              <a:latin typeface="+mn-lt"/>
            </a:rPr>
            <a:t>Carretera de doble carril</a:t>
          </a:r>
        </a:p>
      </xdr:txBody>
    </xdr:sp>
    <xdr:clientData/>
  </xdr:twoCellAnchor>
  <xdr:twoCellAnchor>
    <xdr:from>
      <xdr:col>24</xdr:col>
      <xdr:colOff>180413</xdr:colOff>
      <xdr:row>155</xdr:row>
      <xdr:rowOff>112057</xdr:rowOff>
    </xdr:from>
    <xdr:to>
      <xdr:col>25</xdr:col>
      <xdr:colOff>343648</xdr:colOff>
      <xdr:row>159</xdr:row>
      <xdr:rowOff>47749</xdr:rowOff>
    </xdr:to>
    <xdr:grpSp>
      <xdr:nvGrpSpPr>
        <xdr:cNvPr id="41" name="Group 40">
          <a:extLst>
            <a:ext uri="{FF2B5EF4-FFF2-40B4-BE49-F238E27FC236}">
              <a16:creationId xmlns:a16="http://schemas.microsoft.com/office/drawing/2014/main" id="{C9856B55-7BE4-4402-A295-39C6AC8EA51F}"/>
            </a:ext>
          </a:extLst>
        </xdr:cNvPr>
        <xdr:cNvGrpSpPr/>
      </xdr:nvGrpSpPr>
      <xdr:grpSpPr>
        <a:xfrm>
          <a:off x="8800538" y="76445407"/>
          <a:ext cx="534710" cy="659592"/>
          <a:chOff x="8076638" y="26667757"/>
          <a:chExt cx="553760" cy="659592"/>
        </a:xfrm>
      </xdr:grpSpPr>
      <xdr:sp macro="" textlink="">
        <xdr:nvSpPr>
          <xdr:cNvPr id="36" name="Oval 35">
            <a:extLst>
              <a:ext uri="{FF2B5EF4-FFF2-40B4-BE49-F238E27FC236}">
                <a16:creationId xmlns:a16="http://schemas.microsoft.com/office/drawing/2014/main" id="{00000000-0008-0000-0800-000024000000}"/>
              </a:ext>
            </a:extLst>
          </xdr:cNvPr>
          <xdr:cNvSpPr/>
        </xdr:nvSpPr>
        <xdr:spPr>
          <a:xfrm>
            <a:off x="8250702" y="27109644"/>
            <a:ext cx="216024" cy="217705"/>
          </a:xfrm>
          <a:prstGeom prst="ellipse">
            <a:avLst/>
          </a:prstGeom>
          <a:solidFill>
            <a:schemeClr val="tx1"/>
          </a:solid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GB"/>
            </a:defPPr>
            <a:lvl1pPr algn="r" rtl="0" fontAlgn="base">
              <a:spcBef>
                <a:spcPct val="0"/>
              </a:spcBef>
              <a:spcAft>
                <a:spcPct val="0"/>
              </a:spcAft>
              <a:defRPr kern="1200">
                <a:solidFill>
                  <a:schemeClr val="lt1"/>
                </a:solidFill>
                <a:latin typeface="+mn-lt"/>
                <a:ea typeface="+mn-ea"/>
                <a:cs typeface="+mn-cs"/>
              </a:defRPr>
            </a:lvl1pPr>
            <a:lvl2pPr marL="457200" algn="r" rtl="0" fontAlgn="base">
              <a:spcBef>
                <a:spcPct val="0"/>
              </a:spcBef>
              <a:spcAft>
                <a:spcPct val="0"/>
              </a:spcAft>
              <a:defRPr kern="1200">
                <a:solidFill>
                  <a:schemeClr val="lt1"/>
                </a:solidFill>
                <a:latin typeface="+mn-lt"/>
                <a:ea typeface="+mn-ea"/>
                <a:cs typeface="+mn-cs"/>
              </a:defRPr>
            </a:lvl2pPr>
            <a:lvl3pPr marL="914400" algn="r" rtl="0" fontAlgn="base">
              <a:spcBef>
                <a:spcPct val="0"/>
              </a:spcBef>
              <a:spcAft>
                <a:spcPct val="0"/>
              </a:spcAft>
              <a:defRPr kern="1200">
                <a:solidFill>
                  <a:schemeClr val="lt1"/>
                </a:solidFill>
                <a:latin typeface="+mn-lt"/>
                <a:ea typeface="+mn-ea"/>
                <a:cs typeface="+mn-cs"/>
              </a:defRPr>
            </a:lvl3pPr>
            <a:lvl4pPr marL="1371600" algn="r" rtl="0" fontAlgn="base">
              <a:spcBef>
                <a:spcPct val="0"/>
              </a:spcBef>
              <a:spcAft>
                <a:spcPct val="0"/>
              </a:spcAft>
              <a:defRPr kern="1200">
                <a:solidFill>
                  <a:schemeClr val="lt1"/>
                </a:solidFill>
                <a:latin typeface="+mn-lt"/>
                <a:ea typeface="+mn-ea"/>
                <a:cs typeface="+mn-cs"/>
              </a:defRPr>
            </a:lvl4pPr>
            <a:lvl5pPr marL="1828800" algn="r"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n-GB" sz="900"/>
          </a:p>
        </xdr:txBody>
      </xdr:sp>
      <xdr:sp macro="" textlink="">
        <xdr:nvSpPr>
          <xdr:cNvPr id="37" name="TextBox 84">
            <a:extLst>
              <a:ext uri="{FF2B5EF4-FFF2-40B4-BE49-F238E27FC236}">
                <a16:creationId xmlns:a16="http://schemas.microsoft.com/office/drawing/2014/main" id="{00000000-0008-0000-0800-000025000000}"/>
              </a:ext>
            </a:extLst>
          </xdr:cNvPr>
          <xdr:cNvSpPr txBox="1"/>
        </xdr:nvSpPr>
        <xdr:spPr>
          <a:xfrm>
            <a:off x="8076638" y="26667757"/>
            <a:ext cx="553760" cy="383572"/>
          </a:xfrm>
          <a:prstGeom prst="rect">
            <a:avLst/>
          </a:prstGeom>
          <a:solidFill>
            <a:schemeClr val="bg1"/>
          </a:solidFill>
        </xdr:spPr>
        <xdr:txBody>
          <a:bodyPr wrap="square" rtlCol="0">
            <a:spAutoFit/>
          </a:bodyPr>
          <a:lstStyle>
            <a:defPPr>
              <a:defRPr lang="en-GB"/>
            </a:defPPr>
            <a:lvl1pPr algn="r" rtl="0" fontAlgn="base">
              <a:spcBef>
                <a:spcPct val="0"/>
              </a:spcBef>
              <a:spcAft>
                <a:spcPct val="0"/>
              </a:spcAft>
              <a:defRPr kern="1200">
                <a:solidFill>
                  <a:schemeClr val="tx1"/>
                </a:solidFill>
                <a:latin typeface="Arial" charset="0"/>
                <a:ea typeface="+mn-ea"/>
                <a:cs typeface="Arial" charset="0"/>
              </a:defRPr>
            </a:lvl1pPr>
            <a:lvl2pPr marL="457200" algn="r" rtl="0" fontAlgn="base">
              <a:spcBef>
                <a:spcPct val="0"/>
              </a:spcBef>
              <a:spcAft>
                <a:spcPct val="0"/>
              </a:spcAft>
              <a:defRPr kern="1200">
                <a:solidFill>
                  <a:schemeClr val="tx1"/>
                </a:solidFill>
                <a:latin typeface="Arial" charset="0"/>
                <a:ea typeface="+mn-ea"/>
                <a:cs typeface="Arial" charset="0"/>
              </a:defRPr>
            </a:lvl2pPr>
            <a:lvl3pPr marL="914400" algn="r" rtl="0" fontAlgn="base">
              <a:spcBef>
                <a:spcPct val="0"/>
              </a:spcBef>
              <a:spcAft>
                <a:spcPct val="0"/>
              </a:spcAft>
              <a:defRPr kern="1200">
                <a:solidFill>
                  <a:schemeClr val="tx1"/>
                </a:solidFill>
                <a:latin typeface="Arial" charset="0"/>
                <a:ea typeface="+mn-ea"/>
                <a:cs typeface="Arial" charset="0"/>
              </a:defRPr>
            </a:lvl3pPr>
            <a:lvl4pPr marL="1371600" algn="r" rtl="0" fontAlgn="base">
              <a:spcBef>
                <a:spcPct val="0"/>
              </a:spcBef>
              <a:spcAft>
                <a:spcPct val="0"/>
              </a:spcAft>
              <a:defRPr kern="1200">
                <a:solidFill>
                  <a:schemeClr val="tx1"/>
                </a:solidFill>
                <a:latin typeface="Arial" charset="0"/>
                <a:ea typeface="+mn-ea"/>
                <a:cs typeface="Arial" charset="0"/>
              </a:defRPr>
            </a:lvl4pPr>
            <a:lvl5pPr marL="1828800" algn="r"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a:r>
              <a:rPr lang="en-AU" sz="900" b="0">
                <a:latin typeface="+mn-lt"/>
              </a:rPr>
              <a:t>Tráfico</a:t>
            </a:r>
          </a:p>
          <a:p>
            <a:pPr algn="ctr"/>
            <a:r>
              <a:rPr lang="en-AU" sz="900" b="0">
                <a:latin typeface="+mn-lt"/>
              </a:rPr>
              <a:t>circulo</a:t>
            </a:r>
          </a:p>
        </xdr:txBody>
      </xdr:sp>
    </xdr:grpSp>
    <xdr:clientData/>
  </xdr:twoCellAnchor>
  <xdr:twoCellAnchor>
    <xdr:from>
      <xdr:col>29</xdr:col>
      <xdr:colOff>335613</xdr:colOff>
      <xdr:row>155</xdr:row>
      <xdr:rowOff>93008</xdr:rowOff>
    </xdr:from>
    <xdr:to>
      <xdr:col>32</xdr:col>
      <xdr:colOff>244926</xdr:colOff>
      <xdr:row>158</xdr:row>
      <xdr:rowOff>171264</xdr:rowOff>
    </xdr:to>
    <xdr:grpSp>
      <xdr:nvGrpSpPr>
        <xdr:cNvPr id="5" name="Group 4">
          <a:extLst>
            <a:ext uri="{FF2B5EF4-FFF2-40B4-BE49-F238E27FC236}">
              <a16:creationId xmlns:a16="http://schemas.microsoft.com/office/drawing/2014/main" id="{61279BA9-2F07-4EC6-8A33-49D7926A0218}"/>
            </a:ext>
          </a:extLst>
        </xdr:cNvPr>
        <xdr:cNvGrpSpPr/>
      </xdr:nvGrpSpPr>
      <xdr:grpSpPr>
        <a:xfrm>
          <a:off x="10813113" y="76426358"/>
          <a:ext cx="1023738" cy="621181"/>
          <a:chOff x="11098866" y="26667758"/>
          <a:chExt cx="1088977" cy="624356"/>
        </a:xfrm>
      </xdr:grpSpPr>
      <xdr:sp macro="" textlink="">
        <xdr:nvSpPr>
          <xdr:cNvPr id="38" name="Rectangle 37">
            <a:extLst>
              <a:ext uri="{FF2B5EF4-FFF2-40B4-BE49-F238E27FC236}">
                <a16:creationId xmlns:a16="http://schemas.microsoft.com/office/drawing/2014/main" id="{00000000-0008-0000-0800-000026000000}"/>
              </a:ext>
            </a:extLst>
          </xdr:cNvPr>
          <xdr:cNvSpPr/>
        </xdr:nvSpPr>
        <xdr:spPr>
          <a:xfrm>
            <a:off x="11116981" y="26990862"/>
            <a:ext cx="606612" cy="301252"/>
          </a:xfrm>
          <a:prstGeom prst="rect">
            <a:avLst/>
          </a:prstGeom>
          <a:solidFill>
            <a:schemeClr val="tx1"/>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sp macro="" textlink="">
        <xdr:nvSpPr>
          <xdr:cNvPr id="39" name="TextBox 84">
            <a:extLst>
              <a:ext uri="{FF2B5EF4-FFF2-40B4-BE49-F238E27FC236}">
                <a16:creationId xmlns:a16="http://schemas.microsoft.com/office/drawing/2014/main" id="{00000000-0008-0000-0800-000027000000}"/>
              </a:ext>
            </a:extLst>
          </xdr:cNvPr>
          <xdr:cNvSpPr txBox="1"/>
        </xdr:nvSpPr>
        <xdr:spPr>
          <a:xfrm>
            <a:off x="11098866" y="26667758"/>
            <a:ext cx="1088977" cy="239111"/>
          </a:xfrm>
          <a:prstGeom prst="rect">
            <a:avLst/>
          </a:prstGeom>
          <a:solidFill>
            <a:schemeClr val="bg1"/>
          </a:solidFill>
        </xdr:spPr>
        <xdr:txBody>
          <a:bodyPr wrap="square" rtlCol="0">
            <a:spAutoFit/>
          </a:bodyPr>
          <a:lstStyle>
            <a:defPPr>
              <a:defRPr lang="en-GB"/>
            </a:defPPr>
            <a:lvl1pPr algn="r" rtl="0" fontAlgn="base">
              <a:spcBef>
                <a:spcPct val="0"/>
              </a:spcBef>
              <a:spcAft>
                <a:spcPct val="0"/>
              </a:spcAft>
              <a:defRPr kern="1200">
                <a:solidFill>
                  <a:schemeClr val="tx1"/>
                </a:solidFill>
                <a:latin typeface="Arial" charset="0"/>
                <a:ea typeface="+mn-ea"/>
                <a:cs typeface="Arial" charset="0"/>
              </a:defRPr>
            </a:lvl1pPr>
            <a:lvl2pPr marL="457200" algn="r" rtl="0" fontAlgn="base">
              <a:spcBef>
                <a:spcPct val="0"/>
              </a:spcBef>
              <a:spcAft>
                <a:spcPct val="0"/>
              </a:spcAft>
              <a:defRPr kern="1200">
                <a:solidFill>
                  <a:schemeClr val="tx1"/>
                </a:solidFill>
                <a:latin typeface="Arial" charset="0"/>
                <a:ea typeface="+mn-ea"/>
                <a:cs typeface="Arial" charset="0"/>
              </a:defRPr>
            </a:lvl2pPr>
            <a:lvl3pPr marL="914400" algn="r" rtl="0" fontAlgn="base">
              <a:spcBef>
                <a:spcPct val="0"/>
              </a:spcBef>
              <a:spcAft>
                <a:spcPct val="0"/>
              </a:spcAft>
              <a:defRPr kern="1200">
                <a:solidFill>
                  <a:schemeClr val="tx1"/>
                </a:solidFill>
                <a:latin typeface="Arial" charset="0"/>
                <a:ea typeface="+mn-ea"/>
                <a:cs typeface="Arial" charset="0"/>
              </a:defRPr>
            </a:lvl3pPr>
            <a:lvl4pPr marL="1371600" algn="r" rtl="0" fontAlgn="base">
              <a:spcBef>
                <a:spcPct val="0"/>
              </a:spcBef>
              <a:spcAft>
                <a:spcPct val="0"/>
              </a:spcAft>
              <a:defRPr kern="1200">
                <a:solidFill>
                  <a:schemeClr val="tx1"/>
                </a:solidFill>
                <a:latin typeface="Arial" charset="0"/>
                <a:ea typeface="+mn-ea"/>
                <a:cs typeface="Arial" charset="0"/>
              </a:defRPr>
            </a:lvl4pPr>
            <a:lvl5pPr marL="1828800" algn="r"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l"/>
            <a:r>
              <a:rPr lang="en-AU" sz="900" b="0">
                <a:latin typeface="+mn-lt"/>
              </a:rPr>
              <a:t>Aparcamiento</a:t>
            </a:r>
          </a:p>
        </xdr:txBody>
      </xdr:sp>
    </xdr:grpSp>
    <xdr:clientData/>
  </xdr:twoCellAnchor>
  <xdr:twoCellAnchor>
    <xdr:from>
      <xdr:col>19</xdr:col>
      <xdr:colOff>374649</xdr:colOff>
      <xdr:row>84</xdr:row>
      <xdr:rowOff>322489</xdr:rowOff>
    </xdr:from>
    <xdr:to>
      <xdr:col>23</xdr:col>
      <xdr:colOff>368673</xdr:colOff>
      <xdr:row>85</xdr:row>
      <xdr:rowOff>473715</xdr:rowOff>
    </xdr:to>
    <xdr:sp macro="" textlink="">
      <xdr:nvSpPr>
        <xdr:cNvPr id="45" name="Arrow: Right 44">
          <a:extLst>
            <a:ext uri="{FF2B5EF4-FFF2-40B4-BE49-F238E27FC236}">
              <a16:creationId xmlns:a16="http://schemas.microsoft.com/office/drawing/2014/main" id="{12D003BD-94A2-4CAE-BB11-8DF52A36CB98}"/>
            </a:ext>
          </a:extLst>
        </xdr:cNvPr>
        <xdr:cNvSpPr/>
      </xdr:nvSpPr>
      <xdr:spPr>
        <a:xfrm>
          <a:off x="7489824" y="42708739"/>
          <a:ext cx="1556124" cy="913226"/>
        </a:xfrm>
        <a:prstGeom prst="rightArrow">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xdr:from>
      <xdr:col>19</xdr:col>
      <xdr:colOff>381001</xdr:colOff>
      <xdr:row>96</xdr:row>
      <xdr:rowOff>327345</xdr:rowOff>
    </xdr:from>
    <xdr:to>
      <xdr:col>23</xdr:col>
      <xdr:colOff>381375</xdr:colOff>
      <xdr:row>97</xdr:row>
      <xdr:rowOff>469046</xdr:rowOff>
    </xdr:to>
    <xdr:sp macro="" textlink="">
      <xdr:nvSpPr>
        <xdr:cNvPr id="46" name="Arrow: Right 45">
          <a:extLst>
            <a:ext uri="{FF2B5EF4-FFF2-40B4-BE49-F238E27FC236}">
              <a16:creationId xmlns:a16="http://schemas.microsoft.com/office/drawing/2014/main" id="{5D6295BD-AC41-46A4-AF9D-949E4F530B4C}"/>
            </a:ext>
          </a:extLst>
        </xdr:cNvPr>
        <xdr:cNvSpPr/>
      </xdr:nvSpPr>
      <xdr:spPr>
        <a:xfrm>
          <a:off x="7530354" y="47044669"/>
          <a:ext cx="1569197" cy="903701"/>
        </a:xfrm>
        <a:prstGeom prst="rightArrow">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xdr:from>
      <xdr:col>20</xdr:col>
      <xdr:colOff>13607</xdr:colOff>
      <xdr:row>106</xdr:row>
      <xdr:rowOff>312963</xdr:rowOff>
    </xdr:from>
    <xdr:to>
      <xdr:col>24</xdr:col>
      <xdr:colOff>13981</xdr:colOff>
      <xdr:row>107</xdr:row>
      <xdr:rowOff>461014</xdr:rowOff>
    </xdr:to>
    <xdr:sp macro="" textlink="">
      <xdr:nvSpPr>
        <xdr:cNvPr id="47" name="Arrow: Right 46">
          <a:extLst>
            <a:ext uri="{FF2B5EF4-FFF2-40B4-BE49-F238E27FC236}">
              <a16:creationId xmlns:a16="http://schemas.microsoft.com/office/drawing/2014/main" id="{9A8B4163-5B0E-48DC-8CC8-B79771F04B82}"/>
            </a:ext>
          </a:extLst>
        </xdr:cNvPr>
        <xdr:cNvSpPr/>
      </xdr:nvSpPr>
      <xdr:spPr>
        <a:xfrm>
          <a:off x="6803571" y="22574249"/>
          <a:ext cx="1578803" cy="910051"/>
        </a:xfrm>
        <a:prstGeom prst="rightArrow">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xdr:from>
      <xdr:col>19</xdr:col>
      <xdr:colOff>391085</xdr:colOff>
      <xdr:row>41</xdr:row>
      <xdr:rowOff>506559</xdr:rowOff>
    </xdr:from>
    <xdr:to>
      <xdr:col>23</xdr:col>
      <xdr:colOff>391459</xdr:colOff>
      <xdr:row>42</xdr:row>
      <xdr:rowOff>464110</xdr:rowOff>
    </xdr:to>
    <xdr:sp macro="" textlink="">
      <xdr:nvSpPr>
        <xdr:cNvPr id="48" name="Arrow: Right 47">
          <a:extLst>
            <a:ext uri="{FF2B5EF4-FFF2-40B4-BE49-F238E27FC236}">
              <a16:creationId xmlns:a16="http://schemas.microsoft.com/office/drawing/2014/main" id="{F147CC5D-8DEE-4264-9D73-341718B3674B}"/>
            </a:ext>
          </a:extLst>
        </xdr:cNvPr>
        <xdr:cNvSpPr/>
      </xdr:nvSpPr>
      <xdr:spPr>
        <a:xfrm>
          <a:off x="6756026" y="11443500"/>
          <a:ext cx="1569198" cy="910051"/>
        </a:xfrm>
        <a:prstGeom prst="rightArrow">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xdr:from>
      <xdr:col>20</xdr:col>
      <xdr:colOff>13607</xdr:colOff>
      <xdr:row>56</xdr:row>
      <xdr:rowOff>299357</xdr:rowOff>
    </xdr:from>
    <xdr:to>
      <xdr:col>24</xdr:col>
      <xdr:colOff>13981</xdr:colOff>
      <xdr:row>57</xdr:row>
      <xdr:rowOff>453758</xdr:rowOff>
    </xdr:to>
    <xdr:sp macro="" textlink="">
      <xdr:nvSpPr>
        <xdr:cNvPr id="50" name="Arrow: Right 49">
          <a:extLst>
            <a:ext uri="{FF2B5EF4-FFF2-40B4-BE49-F238E27FC236}">
              <a16:creationId xmlns:a16="http://schemas.microsoft.com/office/drawing/2014/main" id="{2BBBCF9B-697D-4B76-A2E3-013585ADB1B1}"/>
            </a:ext>
          </a:extLst>
        </xdr:cNvPr>
        <xdr:cNvSpPr/>
      </xdr:nvSpPr>
      <xdr:spPr>
        <a:xfrm>
          <a:off x="6803571" y="20846143"/>
          <a:ext cx="1578803" cy="916401"/>
        </a:xfrm>
        <a:prstGeom prst="rightArrow">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xdr:from>
      <xdr:col>20</xdr:col>
      <xdr:colOff>9524</xdr:colOff>
      <xdr:row>33</xdr:row>
      <xdr:rowOff>503464</xdr:rowOff>
    </xdr:from>
    <xdr:to>
      <xdr:col>24</xdr:col>
      <xdr:colOff>9898</xdr:colOff>
      <xdr:row>34</xdr:row>
      <xdr:rowOff>451490</xdr:rowOff>
    </xdr:to>
    <xdr:sp macro="" textlink="">
      <xdr:nvSpPr>
        <xdr:cNvPr id="42" name="Arrow: Right 41">
          <a:extLst>
            <a:ext uri="{FF2B5EF4-FFF2-40B4-BE49-F238E27FC236}">
              <a16:creationId xmlns:a16="http://schemas.microsoft.com/office/drawing/2014/main" id="{21B251B0-9E3D-469D-81E4-30E493BFAABA}"/>
            </a:ext>
          </a:extLst>
        </xdr:cNvPr>
        <xdr:cNvSpPr/>
      </xdr:nvSpPr>
      <xdr:spPr>
        <a:xfrm>
          <a:off x="7588703" y="6926035"/>
          <a:ext cx="1578802" cy="900526"/>
        </a:xfrm>
        <a:prstGeom prst="rightArrow">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xdr:from>
      <xdr:col>20</xdr:col>
      <xdr:colOff>9524</xdr:colOff>
      <xdr:row>23</xdr:row>
      <xdr:rowOff>503464</xdr:rowOff>
    </xdr:from>
    <xdr:to>
      <xdr:col>24</xdr:col>
      <xdr:colOff>3548</xdr:colOff>
      <xdr:row>24</xdr:row>
      <xdr:rowOff>445140</xdr:rowOff>
    </xdr:to>
    <xdr:sp macro="" textlink="">
      <xdr:nvSpPr>
        <xdr:cNvPr id="44" name="Arrow: Right 43">
          <a:extLst>
            <a:ext uri="{FF2B5EF4-FFF2-40B4-BE49-F238E27FC236}">
              <a16:creationId xmlns:a16="http://schemas.microsoft.com/office/drawing/2014/main" id="{C0F559B0-3448-4D08-A879-A026D79BF5E6}"/>
            </a:ext>
          </a:extLst>
        </xdr:cNvPr>
        <xdr:cNvSpPr/>
      </xdr:nvSpPr>
      <xdr:spPr>
        <a:xfrm>
          <a:off x="7588703" y="6926035"/>
          <a:ext cx="1572452" cy="894176"/>
        </a:xfrm>
        <a:prstGeom prst="rightArrow">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xdr:from>
      <xdr:col>44</xdr:col>
      <xdr:colOff>282397</xdr:colOff>
      <xdr:row>0</xdr:row>
      <xdr:rowOff>162939</xdr:rowOff>
    </xdr:from>
    <xdr:to>
      <xdr:col>51</xdr:col>
      <xdr:colOff>335251</xdr:colOff>
      <xdr:row>1</xdr:row>
      <xdr:rowOff>295816</xdr:rowOff>
    </xdr:to>
    <xdr:sp macro="" textlink="">
      <xdr:nvSpPr>
        <xdr:cNvPr id="43" name="Rectangle 3">
          <a:extLst>
            <a:ext uri="{FF2B5EF4-FFF2-40B4-BE49-F238E27FC236}">
              <a16:creationId xmlns:a16="http://schemas.microsoft.com/office/drawing/2014/main" id="{6916BC3E-E24D-483B-9F66-2F59E6C37047}"/>
            </a:ext>
          </a:extLst>
        </xdr:cNvPr>
        <xdr:cNvSpPr/>
      </xdr:nvSpPr>
      <xdr:spPr>
        <a:xfrm>
          <a:off x="17128040" y="162939"/>
          <a:ext cx="2783354" cy="341520"/>
        </a:xfrm>
        <a:prstGeom prst="rect">
          <a:avLst/>
        </a:prstGeom>
        <a:solidFill>
          <a:srgbClr val="FFF6DE"/>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lang="en-GB" sz="1000" b="1" u="none">
              <a:solidFill>
                <a:sysClr val="windowText" lastClr="000000"/>
              </a:solidFill>
              <a:effectLst/>
              <a:latin typeface="+mn-lt"/>
              <a:ea typeface="+mn-ea"/>
              <a:cs typeface="+mn-cs"/>
            </a:rPr>
            <a:t>Proporcionar su entrada en las celdas amarillas</a:t>
          </a:r>
          <a:endParaRPr lang="en-GB" sz="1000" u="none">
            <a:solidFill>
              <a:sysClr val="windowText" lastClr="000000"/>
            </a:solidFill>
            <a:effectLst/>
          </a:endParaRPr>
        </a:p>
      </xdr:txBody>
    </xdr:sp>
    <xdr:clientData/>
  </xdr:twoCellAnchor>
  <xdr:twoCellAnchor>
    <xdr:from>
      <xdr:col>40</xdr:col>
      <xdr:colOff>314624</xdr:colOff>
      <xdr:row>0</xdr:row>
      <xdr:rowOff>63896</xdr:rowOff>
    </xdr:from>
    <xdr:to>
      <xdr:col>44</xdr:col>
      <xdr:colOff>113394</xdr:colOff>
      <xdr:row>1</xdr:row>
      <xdr:rowOff>405947</xdr:rowOff>
    </xdr:to>
    <xdr:sp macro="" textlink="">
      <xdr:nvSpPr>
        <xdr:cNvPr id="53" name="Rectangle 1">
          <a:hlinkClick xmlns:r="http://schemas.openxmlformats.org/officeDocument/2006/relationships" r:id="rId3"/>
          <a:extLst>
            <a:ext uri="{FF2B5EF4-FFF2-40B4-BE49-F238E27FC236}">
              <a16:creationId xmlns:a16="http://schemas.microsoft.com/office/drawing/2014/main" id="{1A4D7B6C-ACE6-420F-A93A-648AEC7254BE}"/>
            </a:ext>
          </a:extLst>
        </xdr:cNvPr>
        <xdr:cNvSpPr/>
      </xdr:nvSpPr>
      <xdr:spPr>
        <a:xfrm>
          <a:off x="15599981" y="63896"/>
          <a:ext cx="1359056" cy="550694"/>
        </a:xfrm>
        <a:prstGeom prst="roundRect">
          <a:avLst/>
        </a:prstGeom>
        <a:solidFill>
          <a:schemeClr val="accent3">
            <a:lumMod val="7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200" b="1" u="none" baseline="0">
              <a:solidFill>
                <a:schemeClr val="bg1"/>
              </a:solidFill>
              <a:effectLst/>
              <a:latin typeface="+mn-lt"/>
              <a:ea typeface="+mn-ea"/>
              <a:cs typeface="+mn-cs"/>
            </a:rPr>
            <a:t>IR A LAS INSTRUCCIONES</a:t>
          </a:r>
        </a:p>
      </xdr:txBody>
    </xdr:sp>
    <xdr:clientData fPrintsWithSheet="0"/>
  </xdr:twoCellAnchor>
  <xdr:oneCellAnchor>
    <xdr:from>
      <xdr:col>39</xdr:col>
      <xdr:colOff>242166</xdr:colOff>
      <xdr:row>0</xdr:row>
      <xdr:rowOff>61380</xdr:rowOff>
    </xdr:from>
    <xdr:ext cx="359813" cy="545820"/>
    <xdr:sp macro="" textlink="">
      <xdr:nvSpPr>
        <xdr:cNvPr id="54" name="Rectangle 1">
          <a:hlinkClick xmlns:r="http://schemas.openxmlformats.org/officeDocument/2006/relationships" r:id="rId4"/>
          <a:extLst>
            <a:ext uri="{FF2B5EF4-FFF2-40B4-BE49-F238E27FC236}">
              <a16:creationId xmlns:a16="http://schemas.microsoft.com/office/drawing/2014/main" id="{93AB9635-1D97-49A7-B58A-16D984DFF6FD}"/>
            </a:ext>
          </a:extLst>
        </xdr:cNvPr>
        <xdr:cNvSpPr/>
      </xdr:nvSpPr>
      <xdr:spPr>
        <a:xfrm>
          <a:off x="15137452" y="61380"/>
          <a:ext cx="359813" cy="545820"/>
        </a:xfrm>
        <a:prstGeom prst="roundRect">
          <a:avLst/>
        </a:prstGeom>
        <a:solidFill>
          <a:schemeClr val="accent3">
            <a:lumMod val="7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&lt;</a:t>
          </a:r>
        </a:p>
      </xdr:txBody>
    </xdr:sp>
    <xdr:clientData fPrintsWithSheet="0"/>
  </xdr:oneCellAnchor>
  <xdr:twoCellAnchor>
    <xdr:from>
      <xdr:col>43</xdr:col>
      <xdr:colOff>373506</xdr:colOff>
      <xdr:row>123</xdr:row>
      <xdr:rowOff>92828</xdr:rowOff>
    </xdr:from>
    <xdr:to>
      <xdr:col>45</xdr:col>
      <xdr:colOff>76119</xdr:colOff>
      <xdr:row>125</xdr:row>
      <xdr:rowOff>44506</xdr:rowOff>
    </xdr:to>
    <xdr:sp macro="" textlink="">
      <xdr:nvSpPr>
        <xdr:cNvPr id="49" name="Rectángulo 48">
          <a:extLst>
            <a:ext uri="{FF2B5EF4-FFF2-40B4-BE49-F238E27FC236}">
              <a16:creationId xmlns:a16="http://schemas.microsoft.com/office/drawing/2014/main" id="{1F9C0D9E-F377-4306-AF72-AD11A1CCF6EE}"/>
            </a:ext>
          </a:extLst>
        </xdr:cNvPr>
        <xdr:cNvSpPr/>
      </xdr:nvSpPr>
      <xdr:spPr>
        <a:xfrm>
          <a:off x="16693006" y="70751010"/>
          <a:ext cx="476158" cy="309587"/>
        </a:xfrm>
        <a:prstGeom prst="rect">
          <a:avLst/>
        </a:prstGeom>
        <a:solidFill>
          <a:schemeClr val="accent5">
            <a:lumMod val="20000"/>
            <a:lumOff val="80000"/>
          </a:schemeClr>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Parque Tecnológico</a:t>
          </a:r>
          <a:endParaRPr lang="es-PE" sz="700">
            <a:solidFill>
              <a:sysClr val="windowText" lastClr="000000"/>
            </a:solidFill>
          </a:endParaRPr>
        </a:p>
      </xdr:txBody>
    </xdr:sp>
    <xdr:clientData/>
  </xdr:twoCellAnchor>
  <xdr:twoCellAnchor>
    <xdr:from>
      <xdr:col>45</xdr:col>
      <xdr:colOff>256345</xdr:colOff>
      <xdr:row>123</xdr:row>
      <xdr:rowOff>143095</xdr:rowOff>
    </xdr:from>
    <xdr:to>
      <xdr:col>47</xdr:col>
      <xdr:colOff>63001</xdr:colOff>
      <xdr:row>125</xdr:row>
      <xdr:rowOff>94773</xdr:rowOff>
    </xdr:to>
    <xdr:sp macro="" textlink="">
      <xdr:nvSpPr>
        <xdr:cNvPr id="51" name="Rectángulo 50">
          <a:extLst>
            <a:ext uri="{FF2B5EF4-FFF2-40B4-BE49-F238E27FC236}">
              <a16:creationId xmlns:a16="http://schemas.microsoft.com/office/drawing/2014/main" id="{BE399A57-73F1-4D12-B2D8-CE461B355264}"/>
            </a:ext>
          </a:extLst>
        </xdr:cNvPr>
        <xdr:cNvSpPr/>
      </xdr:nvSpPr>
      <xdr:spPr>
        <a:xfrm>
          <a:off x="16567908" y="69961345"/>
          <a:ext cx="544843" cy="308866"/>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procesamiento de alimentos y bebidas</a:t>
          </a:r>
          <a:endParaRPr lang="es-PE" sz="700">
            <a:solidFill>
              <a:sysClr val="windowText" lastClr="000000"/>
            </a:solidFill>
          </a:endParaRPr>
        </a:p>
      </xdr:txBody>
    </xdr:sp>
    <xdr:clientData/>
  </xdr:twoCellAnchor>
  <xdr:twoCellAnchor>
    <xdr:from>
      <xdr:col>47</xdr:col>
      <xdr:colOff>318274</xdr:colOff>
      <xdr:row>126</xdr:row>
      <xdr:rowOff>22136</xdr:rowOff>
    </xdr:from>
    <xdr:to>
      <xdr:col>49</xdr:col>
      <xdr:colOff>176217</xdr:colOff>
      <xdr:row>128</xdr:row>
      <xdr:rowOff>95757</xdr:rowOff>
    </xdr:to>
    <xdr:sp macro="" textlink="">
      <xdr:nvSpPr>
        <xdr:cNvPr id="52" name="Rectángulo 51">
          <a:extLst>
            <a:ext uri="{FF2B5EF4-FFF2-40B4-BE49-F238E27FC236}">
              <a16:creationId xmlns:a16="http://schemas.microsoft.com/office/drawing/2014/main" id="{31C97F39-60C9-48C4-99EA-23CC5D2B9ACD}"/>
            </a:ext>
          </a:extLst>
        </xdr:cNvPr>
        <xdr:cNvSpPr/>
      </xdr:nvSpPr>
      <xdr:spPr>
        <a:xfrm>
          <a:off x="18184865" y="71217181"/>
          <a:ext cx="631488" cy="431531"/>
        </a:xfrm>
        <a:prstGeom prst="rect">
          <a:avLst/>
        </a:prstGeom>
        <a:solidFill>
          <a:srgbClr val="0096D6"/>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1" baseline="0">
              <a:solidFill>
                <a:sysClr val="windowText" lastClr="000000"/>
              </a:solidFill>
            </a:rPr>
            <a:t>fabricación de productos metálicos y de minerales</a:t>
          </a:r>
          <a:endParaRPr lang="es-PE" sz="700" b="1">
            <a:solidFill>
              <a:sysClr val="windowText" lastClr="000000"/>
            </a:solidFill>
          </a:endParaRPr>
        </a:p>
      </xdr:txBody>
    </xdr:sp>
    <xdr:clientData/>
  </xdr:twoCellAnchor>
  <xdr:twoCellAnchor>
    <xdr:from>
      <xdr:col>49</xdr:col>
      <xdr:colOff>276734</xdr:colOff>
      <xdr:row>125</xdr:row>
      <xdr:rowOff>20219</xdr:rowOff>
    </xdr:from>
    <xdr:to>
      <xdr:col>51</xdr:col>
      <xdr:colOff>363682</xdr:colOff>
      <xdr:row>126</xdr:row>
      <xdr:rowOff>153739</xdr:rowOff>
    </xdr:to>
    <xdr:sp macro="" textlink="">
      <xdr:nvSpPr>
        <xdr:cNvPr id="55" name="Rectángulo 54">
          <a:extLst>
            <a:ext uri="{FF2B5EF4-FFF2-40B4-BE49-F238E27FC236}">
              <a16:creationId xmlns:a16="http://schemas.microsoft.com/office/drawing/2014/main" id="{11CA99A2-7482-42AF-BB81-908987161D11}"/>
            </a:ext>
          </a:extLst>
        </xdr:cNvPr>
        <xdr:cNvSpPr/>
      </xdr:nvSpPr>
      <xdr:spPr>
        <a:xfrm>
          <a:off x="18916870" y="71036310"/>
          <a:ext cx="860494" cy="312474"/>
        </a:xfrm>
        <a:prstGeom prst="rect">
          <a:avLst/>
        </a:prstGeom>
        <a:solidFill>
          <a:schemeClr val="bg1"/>
        </a:solid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marL="91440" lvl="0" indent="0" algn="l"/>
          <a:r>
            <a:rPr lang="es-PE" sz="700" baseline="0">
              <a:solidFill>
                <a:sysClr val="windowText" lastClr="000000"/>
              </a:solidFill>
              <a:latin typeface="+mn-lt"/>
              <a:ea typeface="+mn-ea"/>
              <a:cs typeface="+mn-cs"/>
            </a:rPr>
            <a:t>compañías intensivas de agua, energía, desechos</a:t>
          </a:r>
        </a:p>
      </xdr:txBody>
    </xdr:sp>
    <xdr:clientData/>
  </xdr:twoCellAnchor>
  <xdr:twoCellAnchor>
    <xdr:from>
      <xdr:col>45</xdr:col>
      <xdr:colOff>160528</xdr:colOff>
      <xdr:row>130</xdr:row>
      <xdr:rowOff>138546</xdr:rowOff>
    </xdr:from>
    <xdr:to>
      <xdr:col>46</xdr:col>
      <xdr:colOff>225137</xdr:colOff>
      <xdr:row>133</xdr:row>
      <xdr:rowOff>42720</xdr:rowOff>
    </xdr:to>
    <xdr:sp macro="" textlink="">
      <xdr:nvSpPr>
        <xdr:cNvPr id="56" name="Rectángulo 55">
          <a:extLst>
            <a:ext uri="{FF2B5EF4-FFF2-40B4-BE49-F238E27FC236}">
              <a16:creationId xmlns:a16="http://schemas.microsoft.com/office/drawing/2014/main" id="{3D0B6A86-A247-44C5-A22E-F7E44A22BA32}"/>
            </a:ext>
          </a:extLst>
        </xdr:cNvPr>
        <xdr:cNvSpPr/>
      </xdr:nvSpPr>
      <xdr:spPr>
        <a:xfrm>
          <a:off x="17253573" y="72049410"/>
          <a:ext cx="451382" cy="441037"/>
        </a:xfrm>
        <a:prstGeom prst="rect">
          <a:avLst/>
        </a:prstGeom>
        <a:solidFill>
          <a:schemeClr val="tx2">
            <a:lumMod val="20000"/>
            <a:lumOff val="80000"/>
          </a:schemeClr>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de logística de pequeña escala</a:t>
          </a:r>
          <a:endParaRPr lang="es-PE" sz="700">
            <a:solidFill>
              <a:sysClr val="windowText" lastClr="000000"/>
            </a:solidFill>
          </a:endParaRPr>
        </a:p>
      </xdr:txBody>
    </xdr:sp>
    <xdr:clientData/>
  </xdr:twoCellAnchor>
  <xdr:twoCellAnchor>
    <xdr:from>
      <xdr:col>46</xdr:col>
      <xdr:colOff>252296</xdr:colOff>
      <xdr:row>131</xdr:row>
      <xdr:rowOff>108182</xdr:rowOff>
    </xdr:from>
    <xdr:to>
      <xdr:col>48</xdr:col>
      <xdr:colOff>25246</xdr:colOff>
      <xdr:row>133</xdr:row>
      <xdr:rowOff>18830</xdr:rowOff>
    </xdr:to>
    <xdr:sp macro="" textlink="">
      <xdr:nvSpPr>
        <xdr:cNvPr id="57" name="Rectángulo 56">
          <a:extLst>
            <a:ext uri="{FF2B5EF4-FFF2-40B4-BE49-F238E27FC236}">
              <a16:creationId xmlns:a16="http://schemas.microsoft.com/office/drawing/2014/main" id="{717E50DB-B48C-4225-A7AA-82CCD8EC8FA0}"/>
            </a:ext>
          </a:extLst>
        </xdr:cNvPr>
        <xdr:cNvSpPr/>
      </xdr:nvSpPr>
      <xdr:spPr>
        <a:xfrm>
          <a:off x="17732114" y="72198000"/>
          <a:ext cx="546496" cy="268557"/>
        </a:xfrm>
        <a:prstGeom prst="rect">
          <a:avLst/>
        </a:prstGeom>
        <a:solidFill>
          <a:schemeClr val="accent3">
            <a:lumMod val="75000"/>
          </a:schemeClr>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manufactura general y miscelánea</a:t>
          </a:r>
          <a:endParaRPr lang="es-PE" sz="700">
            <a:solidFill>
              <a:sysClr val="windowText" lastClr="000000"/>
            </a:solidFill>
          </a:endParaRPr>
        </a:p>
      </xdr:txBody>
    </xdr:sp>
    <xdr:clientData/>
  </xdr:twoCellAnchor>
  <xdr:twoCellAnchor>
    <xdr:from>
      <xdr:col>48</xdr:col>
      <xdr:colOff>41574</xdr:colOff>
      <xdr:row>129</xdr:row>
      <xdr:rowOff>80820</xdr:rowOff>
    </xdr:from>
    <xdr:to>
      <xdr:col>49</xdr:col>
      <xdr:colOff>135586</xdr:colOff>
      <xdr:row>132</xdr:row>
      <xdr:rowOff>124509</xdr:rowOff>
    </xdr:to>
    <xdr:sp macro="" textlink="">
      <xdr:nvSpPr>
        <xdr:cNvPr id="58" name="Rectángulo 57">
          <a:extLst>
            <a:ext uri="{FF2B5EF4-FFF2-40B4-BE49-F238E27FC236}">
              <a16:creationId xmlns:a16="http://schemas.microsoft.com/office/drawing/2014/main" id="{19D2198D-A5CB-4E97-AC21-9CB19E2409C8}"/>
            </a:ext>
          </a:extLst>
        </xdr:cNvPr>
        <xdr:cNvSpPr/>
      </xdr:nvSpPr>
      <xdr:spPr>
        <a:xfrm>
          <a:off x="18294938" y="71812729"/>
          <a:ext cx="480784" cy="580553"/>
        </a:xfrm>
        <a:prstGeom prst="rect">
          <a:avLst/>
        </a:prstGeom>
        <a:solidFill>
          <a:schemeClr val="accent3">
            <a:lumMod val="40000"/>
            <a:lumOff val="60000"/>
          </a:schemeClr>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compañías agrícolas y orgánicas</a:t>
          </a:r>
          <a:endParaRPr lang="es-PE" sz="700">
            <a:solidFill>
              <a:sysClr val="windowText" lastClr="000000"/>
            </a:solidFill>
          </a:endParaRPr>
        </a:p>
      </xdr:txBody>
    </xdr:sp>
    <xdr:clientData/>
  </xdr:twoCellAnchor>
  <xdr:twoCellAnchor>
    <xdr:from>
      <xdr:col>45</xdr:col>
      <xdr:colOff>164162</xdr:colOff>
      <xdr:row>134</xdr:row>
      <xdr:rowOff>45840</xdr:rowOff>
    </xdr:from>
    <xdr:to>
      <xdr:col>47</xdr:col>
      <xdr:colOff>111495</xdr:colOff>
      <xdr:row>135</xdr:row>
      <xdr:rowOff>135442</xdr:rowOff>
    </xdr:to>
    <xdr:sp macro="" textlink="">
      <xdr:nvSpPr>
        <xdr:cNvPr id="59" name="Rectángulo 58">
          <a:extLst>
            <a:ext uri="{FF2B5EF4-FFF2-40B4-BE49-F238E27FC236}">
              <a16:creationId xmlns:a16="http://schemas.microsoft.com/office/drawing/2014/main" id="{32FEE66B-C06F-4860-835E-63B0F4836E34}"/>
            </a:ext>
          </a:extLst>
        </xdr:cNvPr>
        <xdr:cNvSpPr/>
      </xdr:nvSpPr>
      <xdr:spPr>
        <a:xfrm>
          <a:off x="17257207" y="72672522"/>
          <a:ext cx="720879" cy="268556"/>
        </a:xfrm>
        <a:prstGeom prst="rect">
          <a:avLst/>
        </a:prstGeom>
        <a:solidFill>
          <a:srgbClr val="FFFF00"/>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1" baseline="0">
              <a:solidFill>
                <a:sysClr val="windowText" lastClr="000000"/>
              </a:solidFill>
            </a:rPr>
            <a:t>compañías de logística </a:t>
          </a:r>
          <a:endParaRPr lang="es-PE" sz="700" b="1">
            <a:solidFill>
              <a:sysClr val="windowText" lastClr="000000"/>
            </a:solidFill>
          </a:endParaRPr>
        </a:p>
      </xdr:txBody>
    </xdr:sp>
    <xdr:clientData/>
  </xdr:twoCellAnchor>
  <xdr:twoCellAnchor>
    <xdr:from>
      <xdr:col>47</xdr:col>
      <xdr:colOff>163344</xdr:colOff>
      <xdr:row>134</xdr:row>
      <xdr:rowOff>77902</xdr:rowOff>
    </xdr:from>
    <xdr:to>
      <xdr:col>49</xdr:col>
      <xdr:colOff>98950</xdr:colOff>
      <xdr:row>136</xdr:row>
      <xdr:rowOff>144520</xdr:rowOff>
    </xdr:to>
    <xdr:sp macro="" textlink="">
      <xdr:nvSpPr>
        <xdr:cNvPr id="60" name="Rectángulo 59">
          <a:extLst>
            <a:ext uri="{FF2B5EF4-FFF2-40B4-BE49-F238E27FC236}">
              <a16:creationId xmlns:a16="http://schemas.microsoft.com/office/drawing/2014/main" id="{3E820CBF-FB0A-40AD-AE92-2B3C6A89E7EB}"/>
            </a:ext>
          </a:extLst>
        </xdr:cNvPr>
        <xdr:cNvSpPr/>
      </xdr:nvSpPr>
      <xdr:spPr>
        <a:xfrm>
          <a:off x="17368958" y="71887743"/>
          <a:ext cx="680287" cy="430300"/>
        </a:xfrm>
        <a:prstGeom prst="rect">
          <a:avLst/>
        </a:prstGeom>
        <a:solidFill>
          <a:schemeClr val="accent5"/>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1" baseline="0">
              <a:solidFill>
                <a:sysClr val="windowText" lastClr="000000"/>
              </a:solidFill>
            </a:rPr>
            <a:t>compañías químicas y farmacéuticas (inorgánicas</a:t>
          </a:r>
          <a:endParaRPr lang="es-PE" sz="700" b="1">
            <a:solidFill>
              <a:sysClr val="windowText" lastClr="000000"/>
            </a:solidFill>
          </a:endParaRPr>
        </a:p>
      </xdr:txBody>
    </xdr:sp>
    <xdr:clientData/>
  </xdr:twoCellAnchor>
  <xdr:twoCellAnchor>
    <xdr:from>
      <xdr:col>47</xdr:col>
      <xdr:colOff>160680</xdr:colOff>
      <xdr:row>137</xdr:row>
      <xdr:rowOff>23624</xdr:rowOff>
    </xdr:from>
    <xdr:to>
      <xdr:col>49</xdr:col>
      <xdr:colOff>108012</xdr:colOff>
      <xdr:row>139</xdr:row>
      <xdr:rowOff>76411</xdr:rowOff>
    </xdr:to>
    <xdr:sp macro="" textlink="">
      <xdr:nvSpPr>
        <xdr:cNvPr id="61" name="Rectángulo 60">
          <a:extLst>
            <a:ext uri="{FF2B5EF4-FFF2-40B4-BE49-F238E27FC236}">
              <a16:creationId xmlns:a16="http://schemas.microsoft.com/office/drawing/2014/main" id="{57275A04-BF10-493F-AFE0-17862BE1797B}"/>
            </a:ext>
          </a:extLst>
        </xdr:cNvPr>
        <xdr:cNvSpPr/>
      </xdr:nvSpPr>
      <xdr:spPr>
        <a:xfrm>
          <a:off x="17366294" y="72378988"/>
          <a:ext cx="692013" cy="416468"/>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recuperación de metales y de reciclaje</a:t>
          </a:r>
          <a:endParaRPr lang="es-PE" sz="700">
            <a:solidFill>
              <a:sysClr val="windowText" lastClr="000000"/>
            </a:solidFill>
          </a:endParaRPr>
        </a:p>
      </xdr:txBody>
    </xdr:sp>
    <xdr:clientData/>
  </xdr:twoCellAnchor>
  <xdr:twoCellAnchor>
    <xdr:from>
      <xdr:col>55</xdr:col>
      <xdr:colOff>366737</xdr:colOff>
      <xdr:row>121</xdr:row>
      <xdr:rowOff>141026</xdr:rowOff>
    </xdr:from>
    <xdr:to>
      <xdr:col>57</xdr:col>
      <xdr:colOff>167409</xdr:colOff>
      <xdr:row>125</xdr:row>
      <xdr:rowOff>51954</xdr:rowOff>
    </xdr:to>
    <xdr:sp macro="" textlink="">
      <xdr:nvSpPr>
        <xdr:cNvPr id="62" name="Rectángulo 61">
          <a:extLst>
            <a:ext uri="{FF2B5EF4-FFF2-40B4-BE49-F238E27FC236}">
              <a16:creationId xmlns:a16="http://schemas.microsoft.com/office/drawing/2014/main" id="{A84AFF4C-3537-4ABA-A6E2-8F0680E7D9D9}"/>
            </a:ext>
          </a:extLst>
        </xdr:cNvPr>
        <xdr:cNvSpPr/>
      </xdr:nvSpPr>
      <xdr:spPr>
        <a:xfrm>
          <a:off x="21327510" y="70441299"/>
          <a:ext cx="574217" cy="626746"/>
        </a:xfrm>
        <a:prstGeom prst="rect">
          <a:avLst/>
        </a:prstGeom>
        <a:solidFill>
          <a:schemeClr val="accent4">
            <a:lumMod val="40000"/>
            <a:lumOff val="60000"/>
          </a:schemeClr>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marL="91440" lvl="0" indent="0" algn="l"/>
          <a:r>
            <a:rPr lang="es-PE" sz="700" baseline="0">
              <a:solidFill>
                <a:sysClr val="windowText" lastClr="000000"/>
              </a:solidFill>
              <a:latin typeface="+mn-lt"/>
              <a:ea typeface="+mn-ea"/>
              <a:cs typeface="+mn-cs"/>
            </a:rPr>
            <a:t>instalaciones para apoyar operaciones portuarias de PIMSA</a:t>
          </a:r>
        </a:p>
      </xdr:txBody>
    </xdr:sp>
    <xdr:clientData/>
  </xdr:twoCellAnchor>
  <xdr:twoCellAnchor>
    <xdr:from>
      <xdr:col>52</xdr:col>
      <xdr:colOff>184726</xdr:colOff>
      <xdr:row>119</xdr:row>
      <xdr:rowOff>173181</xdr:rowOff>
    </xdr:from>
    <xdr:to>
      <xdr:col>56</xdr:col>
      <xdr:colOff>317499</xdr:colOff>
      <xdr:row>121</xdr:row>
      <xdr:rowOff>75045</xdr:rowOff>
    </xdr:to>
    <xdr:sp macro="" textlink="">
      <xdr:nvSpPr>
        <xdr:cNvPr id="63" name="Rectángulo 62">
          <a:extLst>
            <a:ext uri="{FF2B5EF4-FFF2-40B4-BE49-F238E27FC236}">
              <a16:creationId xmlns:a16="http://schemas.microsoft.com/office/drawing/2014/main" id="{89265493-066A-438E-A05A-E8B317082DD4}"/>
            </a:ext>
          </a:extLst>
        </xdr:cNvPr>
        <xdr:cNvSpPr/>
      </xdr:nvSpPr>
      <xdr:spPr>
        <a:xfrm>
          <a:off x="19985181" y="70115545"/>
          <a:ext cx="1679863" cy="259773"/>
        </a:xfrm>
        <a:prstGeom prst="rect">
          <a:avLst/>
        </a:prstGeom>
        <a:solidFill>
          <a:schemeClr val="bg1"/>
        </a:solid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marL="91440" lvl="0" indent="0" algn="l"/>
          <a:r>
            <a:rPr lang="es-PE" sz="700" baseline="0">
              <a:solidFill>
                <a:sysClr val="windowText" lastClr="000000"/>
              </a:solidFill>
              <a:latin typeface="+mn-lt"/>
              <a:ea typeface="+mn-ea"/>
              <a:cs typeface="+mn-cs"/>
            </a:rPr>
            <a:t>protección de área de conservación ambiental</a:t>
          </a:r>
        </a:p>
      </xdr:txBody>
    </xdr:sp>
    <xdr:clientData/>
  </xdr:twoCellAnchor>
  <xdr:twoCellAnchor>
    <xdr:from>
      <xdr:col>51</xdr:col>
      <xdr:colOff>364855</xdr:colOff>
      <xdr:row>123</xdr:row>
      <xdr:rowOff>113925</xdr:rowOff>
    </xdr:from>
    <xdr:to>
      <xdr:col>55</xdr:col>
      <xdr:colOff>254000</xdr:colOff>
      <xdr:row>125</xdr:row>
      <xdr:rowOff>11545</xdr:rowOff>
    </xdr:to>
    <xdr:sp macro="" textlink="">
      <xdr:nvSpPr>
        <xdr:cNvPr id="64" name="Rectángulo 63">
          <a:extLst>
            <a:ext uri="{FF2B5EF4-FFF2-40B4-BE49-F238E27FC236}">
              <a16:creationId xmlns:a16="http://schemas.microsoft.com/office/drawing/2014/main" id="{8BC432F5-4F0E-4E71-95CD-21C821F7C000}"/>
            </a:ext>
          </a:extLst>
        </xdr:cNvPr>
        <xdr:cNvSpPr/>
      </xdr:nvSpPr>
      <xdr:spPr>
        <a:xfrm>
          <a:off x="19778537" y="70772107"/>
          <a:ext cx="1436236" cy="255529"/>
        </a:xfrm>
        <a:prstGeom prst="rect">
          <a:avLst/>
        </a:prstGeom>
        <a:solidFill>
          <a:schemeClr val="bg1"/>
        </a:solid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marL="91440" lvl="0" indent="0" algn="l"/>
          <a:r>
            <a:rPr lang="es-PE" sz="700" baseline="0">
              <a:solidFill>
                <a:sysClr val="windowText" lastClr="000000"/>
              </a:solidFill>
              <a:latin typeface="+mn-lt"/>
              <a:ea typeface="+mn-ea"/>
              <a:cs typeface="+mn-cs"/>
            </a:rPr>
            <a:t>acceso optimizado a instalaciones portuarias </a:t>
          </a:r>
        </a:p>
      </xdr:txBody>
    </xdr:sp>
    <xdr:clientData/>
  </xdr:twoCellAnchor>
  <xdr:twoCellAnchor>
    <xdr:from>
      <xdr:col>49</xdr:col>
      <xdr:colOff>226339</xdr:colOff>
      <xdr:row>128</xdr:row>
      <xdr:rowOff>32182</xdr:rowOff>
    </xdr:from>
    <xdr:to>
      <xdr:col>53</xdr:col>
      <xdr:colOff>233463</xdr:colOff>
      <xdr:row>129</xdr:row>
      <xdr:rowOff>72739</xdr:rowOff>
    </xdr:to>
    <xdr:sp macro="" textlink="">
      <xdr:nvSpPr>
        <xdr:cNvPr id="65" name="Rectángulo 64">
          <a:extLst>
            <a:ext uri="{FF2B5EF4-FFF2-40B4-BE49-F238E27FC236}">
              <a16:creationId xmlns:a16="http://schemas.microsoft.com/office/drawing/2014/main" id="{67FF67E1-9462-453D-A820-BE4E621377BF}"/>
            </a:ext>
          </a:extLst>
        </xdr:cNvPr>
        <xdr:cNvSpPr/>
      </xdr:nvSpPr>
      <xdr:spPr>
        <a:xfrm>
          <a:off x="18176634" y="70750977"/>
          <a:ext cx="1496488" cy="222398"/>
        </a:xfrm>
        <a:prstGeom prst="rect">
          <a:avLst/>
        </a:prstGeom>
        <a:solidFill>
          <a:schemeClr val="bg1"/>
        </a:solid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planta de tratamiento de aguas residuales futuras para rechazar de efluente tratado</a:t>
          </a:r>
          <a:endParaRPr lang="es-PE" sz="700">
            <a:solidFill>
              <a:sysClr val="windowText" lastClr="000000"/>
            </a:solidFill>
          </a:endParaRPr>
        </a:p>
      </xdr:txBody>
    </xdr:sp>
    <xdr:clientData/>
  </xdr:twoCellAnchor>
  <xdr:twoCellAnchor>
    <xdr:from>
      <xdr:col>51</xdr:col>
      <xdr:colOff>209756</xdr:colOff>
      <xdr:row>129</xdr:row>
      <xdr:rowOff>155865</xdr:rowOff>
    </xdr:from>
    <xdr:to>
      <xdr:col>56</xdr:col>
      <xdr:colOff>115454</xdr:colOff>
      <xdr:row>132</xdr:row>
      <xdr:rowOff>80819</xdr:rowOff>
    </xdr:to>
    <xdr:sp macro="" textlink="">
      <xdr:nvSpPr>
        <xdr:cNvPr id="66" name="Rectángulo 65">
          <a:extLst>
            <a:ext uri="{FF2B5EF4-FFF2-40B4-BE49-F238E27FC236}">
              <a16:creationId xmlns:a16="http://schemas.microsoft.com/office/drawing/2014/main" id="{B4EF9D49-D2C1-48D0-8D9C-3FFBD15CF466}"/>
            </a:ext>
          </a:extLst>
        </xdr:cNvPr>
        <xdr:cNvSpPr/>
      </xdr:nvSpPr>
      <xdr:spPr>
        <a:xfrm>
          <a:off x="19623438" y="71887774"/>
          <a:ext cx="1839561" cy="461818"/>
        </a:xfrm>
        <a:prstGeom prst="rect">
          <a:avLst/>
        </a:prstGeom>
        <a:solidFill>
          <a:schemeClr val="bg1"/>
        </a:solid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marL="91440" lvl="0" indent="0" algn="l"/>
          <a:r>
            <a:rPr lang="es-PE" sz="700" baseline="0">
              <a:solidFill>
                <a:sysClr val="windowText" lastClr="000000"/>
              </a:solidFill>
              <a:latin typeface="+mn-lt"/>
              <a:ea typeface="+mn-ea"/>
              <a:cs typeface="+mn-cs"/>
            </a:rPr>
            <a:t>clúster industrial en base a requisitos para recursos, rutas para transporte, zona búfer y potencial de sinergia industrial</a:t>
          </a:r>
        </a:p>
        <a:p>
          <a:pPr marL="91440" lvl="0" indent="0" algn="l"/>
          <a:r>
            <a:rPr lang="es-PE" sz="700" baseline="0">
              <a:solidFill>
                <a:sysClr val="windowText" lastClr="000000"/>
              </a:solidFill>
              <a:latin typeface="+mn-lt"/>
              <a:ea typeface="+mn-ea"/>
              <a:cs typeface="+mn-cs"/>
            </a:rPr>
            <a:t>ver mapa para detalles </a:t>
          </a:r>
        </a:p>
      </xdr:txBody>
    </xdr:sp>
    <xdr:clientData/>
  </xdr:twoCellAnchor>
  <xdr:twoCellAnchor>
    <xdr:from>
      <xdr:col>42</xdr:col>
      <xdr:colOff>138546</xdr:colOff>
      <xdr:row>118</xdr:row>
      <xdr:rowOff>144318</xdr:rowOff>
    </xdr:from>
    <xdr:to>
      <xdr:col>46</xdr:col>
      <xdr:colOff>161636</xdr:colOff>
      <xdr:row>121</xdr:row>
      <xdr:rowOff>86591</xdr:rowOff>
    </xdr:to>
    <xdr:sp macro="" textlink="">
      <xdr:nvSpPr>
        <xdr:cNvPr id="67" name="Rectángulo 66">
          <a:extLst>
            <a:ext uri="{FF2B5EF4-FFF2-40B4-BE49-F238E27FC236}">
              <a16:creationId xmlns:a16="http://schemas.microsoft.com/office/drawing/2014/main" id="{0F670375-3C42-4E93-9021-B30784A92130}"/>
            </a:ext>
          </a:extLst>
        </xdr:cNvPr>
        <xdr:cNvSpPr/>
      </xdr:nvSpPr>
      <xdr:spPr>
        <a:xfrm>
          <a:off x="16071273" y="69907727"/>
          <a:ext cx="1570181" cy="479137"/>
        </a:xfrm>
        <a:prstGeom prst="rect">
          <a:avLst/>
        </a:prstGeom>
        <a:solidFill>
          <a:schemeClr val="bg1"/>
        </a:solid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marL="91440" lvl="0" algn="l"/>
          <a:r>
            <a:rPr lang="es-PE" sz="700" baseline="0">
              <a:solidFill>
                <a:sysClr val="windowText" lastClr="000000"/>
              </a:solidFill>
            </a:rPr>
            <a:t>identificación de inquilinos ancla potenciales y existentes para atraer empresas sinérgicas</a:t>
          </a:r>
        </a:p>
        <a:p>
          <a:pPr marL="91440" lvl="0" algn="l"/>
          <a:r>
            <a:rPr lang="es-PE" sz="700" baseline="0">
              <a:solidFill>
                <a:sysClr val="windowText" lastClr="000000"/>
              </a:solidFill>
            </a:rPr>
            <a:t>ver diapositiva para detalles</a:t>
          </a:r>
          <a:endParaRPr lang="es-PE" sz="700">
            <a:solidFill>
              <a:sysClr val="windowText" lastClr="000000"/>
            </a:solidFill>
          </a:endParaRPr>
        </a:p>
      </xdr:txBody>
    </xdr:sp>
    <xdr:clientData/>
  </xdr:twoCellAnchor>
  <xdr:twoCellAnchor>
    <xdr:from>
      <xdr:col>42</xdr:col>
      <xdr:colOff>161636</xdr:colOff>
      <xdr:row>125</xdr:row>
      <xdr:rowOff>27118</xdr:rowOff>
    </xdr:from>
    <xdr:to>
      <xdr:col>44</xdr:col>
      <xdr:colOff>225135</xdr:colOff>
      <xdr:row>126</xdr:row>
      <xdr:rowOff>138545</xdr:rowOff>
    </xdr:to>
    <xdr:sp macro="" textlink="">
      <xdr:nvSpPr>
        <xdr:cNvPr id="68" name="Rectángulo 67">
          <a:extLst>
            <a:ext uri="{FF2B5EF4-FFF2-40B4-BE49-F238E27FC236}">
              <a16:creationId xmlns:a16="http://schemas.microsoft.com/office/drawing/2014/main" id="{86C39296-B35B-473E-B5E6-BF3BD306D31B}"/>
            </a:ext>
          </a:extLst>
        </xdr:cNvPr>
        <xdr:cNvSpPr/>
      </xdr:nvSpPr>
      <xdr:spPr>
        <a:xfrm>
          <a:off x="16094363" y="71043209"/>
          <a:ext cx="837045" cy="290381"/>
        </a:xfrm>
        <a:prstGeom prst="rect">
          <a:avLst/>
        </a:prstGeom>
        <a:solidFill>
          <a:schemeClr val="bg1"/>
        </a:solid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marL="91440" lvl="0" indent="0" algn="l"/>
          <a:r>
            <a:rPr lang="es-PE" sz="700" baseline="0">
              <a:solidFill>
                <a:sysClr val="windowText" lastClr="000000"/>
              </a:solidFill>
              <a:latin typeface="+mn-lt"/>
              <a:ea typeface="+mn-ea"/>
              <a:cs typeface="+mn-cs"/>
            </a:rPr>
            <a:t>oficina de administración Parque PIMSA </a:t>
          </a:r>
        </a:p>
      </xdr:txBody>
    </xdr:sp>
    <xdr:clientData/>
  </xdr:twoCellAnchor>
  <xdr:twoCellAnchor>
    <xdr:from>
      <xdr:col>46</xdr:col>
      <xdr:colOff>381000</xdr:colOff>
      <xdr:row>119</xdr:row>
      <xdr:rowOff>69272</xdr:rowOff>
    </xdr:from>
    <xdr:to>
      <xdr:col>51</xdr:col>
      <xdr:colOff>46182</xdr:colOff>
      <xdr:row>122</xdr:row>
      <xdr:rowOff>5974</xdr:rowOff>
    </xdr:to>
    <xdr:sp macro="" textlink="">
      <xdr:nvSpPr>
        <xdr:cNvPr id="70" name="Rectángulo 69">
          <a:extLst>
            <a:ext uri="{FF2B5EF4-FFF2-40B4-BE49-F238E27FC236}">
              <a16:creationId xmlns:a16="http://schemas.microsoft.com/office/drawing/2014/main" id="{A8168BB1-50EE-491B-9E29-E0E660058491}"/>
            </a:ext>
          </a:extLst>
        </xdr:cNvPr>
        <xdr:cNvSpPr/>
      </xdr:nvSpPr>
      <xdr:spPr>
        <a:xfrm>
          <a:off x="17860818" y="70011636"/>
          <a:ext cx="1599046" cy="473565"/>
        </a:xfrm>
        <a:prstGeom prst="rect">
          <a:avLst/>
        </a:prstGeom>
        <a:solidFill>
          <a:schemeClr val="bg1"/>
        </a:solid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marL="91440" lvl="0" indent="0" algn="l"/>
          <a:r>
            <a:rPr lang="es-PE" sz="700" baseline="0">
              <a:solidFill>
                <a:sysClr val="windowText" lastClr="000000"/>
              </a:solidFill>
              <a:latin typeface="+mn-lt"/>
              <a:ea typeface="+mn-ea"/>
              <a:cs typeface="+mn-cs"/>
            </a:rPr>
            <a:t>recinto de servicios públicos dedicados para servicios centralizados (agua, energía, desecho) para parque industriales y compañías </a:t>
          </a:r>
        </a:p>
      </xdr:txBody>
    </xdr:sp>
    <xdr:clientData/>
  </xdr:twoCellAnchor>
  <xdr:twoCellAnchor>
    <xdr:from>
      <xdr:col>47</xdr:col>
      <xdr:colOff>340968</xdr:colOff>
      <xdr:row>122</xdr:row>
      <xdr:rowOff>17318</xdr:rowOff>
    </xdr:from>
    <xdr:to>
      <xdr:col>51</xdr:col>
      <xdr:colOff>305954</xdr:colOff>
      <xdr:row>124</xdr:row>
      <xdr:rowOff>161637</xdr:rowOff>
    </xdr:to>
    <xdr:sp macro="" textlink="">
      <xdr:nvSpPr>
        <xdr:cNvPr id="71" name="Rectángulo 70">
          <a:extLst>
            <a:ext uri="{FF2B5EF4-FFF2-40B4-BE49-F238E27FC236}">
              <a16:creationId xmlns:a16="http://schemas.microsoft.com/office/drawing/2014/main" id="{0F85CEB3-845A-4624-926A-9AFAC54C3675}"/>
            </a:ext>
          </a:extLst>
        </xdr:cNvPr>
        <xdr:cNvSpPr/>
      </xdr:nvSpPr>
      <xdr:spPr>
        <a:xfrm>
          <a:off x="18207559" y="70496545"/>
          <a:ext cx="1512077" cy="502228"/>
        </a:xfrm>
        <a:prstGeom prst="rect">
          <a:avLst/>
        </a:prstGeom>
        <a:solidFill>
          <a:schemeClr val="bg1"/>
        </a:solid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marL="91440" lvl="0" indent="0" algn="l"/>
          <a:r>
            <a:rPr lang="es-PE" sz="700" baseline="0">
              <a:solidFill>
                <a:sysClr val="windowText" lastClr="000000"/>
              </a:solidFill>
              <a:latin typeface="+mn-lt"/>
              <a:ea typeface="+mn-ea"/>
              <a:cs typeface="+mn-cs"/>
            </a:rPr>
            <a:t>almacenamiento centralizado e instalación de procesamiento para flujos de residuos seleccionados (ej. desechos peligrosos, aceites, pellets, metales)</a:t>
          </a:r>
        </a:p>
      </xdr:txBody>
    </xdr:sp>
    <xdr:clientData/>
  </xdr:twoCellAnchor>
  <xdr:twoCellAnchor>
    <xdr:from>
      <xdr:col>51</xdr:col>
      <xdr:colOff>207403</xdr:colOff>
      <xdr:row>132</xdr:row>
      <xdr:rowOff>134519</xdr:rowOff>
    </xdr:from>
    <xdr:to>
      <xdr:col>56</xdr:col>
      <xdr:colOff>101550</xdr:colOff>
      <xdr:row>135</xdr:row>
      <xdr:rowOff>84589</xdr:rowOff>
    </xdr:to>
    <xdr:sp macro="" textlink="">
      <xdr:nvSpPr>
        <xdr:cNvPr id="72" name="Rectángulo 71">
          <a:extLst>
            <a:ext uri="{FF2B5EF4-FFF2-40B4-BE49-F238E27FC236}">
              <a16:creationId xmlns:a16="http://schemas.microsoft.com/office/drawing/2014/main" id="{288EBD48-ED52-4209-845B-76D6742F2700}"/>
            </a:ext>
          </a:extLst>
        </xdr:cNvPr>
        <xdr:cNvSpPr/>
      </xdr:nvSpPr>
      <xdr:spPr>
        <a:xfrm>
          <a:off x="19621085" y="72403292"/>
          <a:ext cx="1828010" cy="486933"/>
        </a:xfrm>
        <a:prstGeom prst="rect">
          <a:avLst/>
        </a:prstGeom>
        <a:solidFill>
          <a:schemeClr val="bg1"/>
        </a:solid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marL="91440" lvl="0" indent="0" algn="l"/>
          <a:r>
            <a:rPr lang="es-PE" sz="700" baseline="0">
              <a:solidFill>
                <a:sysClr val="windowText" lastClr="000000"/>
              </a:solidFill>
              <a:latin typeface="+mn-lt"/>
              <a:ea typeface="+mn-ea"/>
              <a:cs typeface="+mn-cs"/>
            </a:rPr>
            <a:t>empresas orgánicas e inorgánicas separadas a través de oportunidades de ofertas de clústeres para tratamiento de efluentes objetivos en base a características de efluentes específicas</a:t>
          </a:r>
        </a:p>
      </xdr:txBody>
    </xdr:sp>
    <xdr:clientData/>
  </xdr:twoCellAnchor>
  <xdr:twoCellAnchor>
    <xdr:from>
      <xdr:col>50</xdr:col>
      <xdr:colOff>306738</xdr:colOff>
      <xdr:row>135</xdr:row>
      <xdr:rowOff>86612</xdr:rowOff>
    </xdr:from>
    <xdr:to>
      <xdr:col>53</xdr:col>
      <xdr:colOff>375552</xdr:colOff>
      <xdr:row>137</xdr:row>
      <xdr:rowOff>66143</xdr:rowOff>
    </xdr:to>
    <xdr:sp macro="" textlink="">
      <xdr:nvSpPr>
        <xdr:cNvPr id="73" name="Rectángulo 72">
          <a:extLst>
            <a:ext uri="{FF2B5EF4-FFF2-40B4-BE49-F238E27FC236}">
              <a16:creationId xmlns:a16="http://schemas.microsoft.com/office/drawing/2014/main" id="{396E5B0D-F983-477C-A957-8CFA02EBD36E}"/>
            </a:ext>
          </a:extLst>
        </xdr:cNvPr>
        <xdr:cNvSpPr/>
      </xdr:nvSpPr>
      <xdr:spPr>
        <a:xfrm>
          <a:off x="19333647" y="72892248"/>
          <a:ext cx="1229132" cy="337440"/>
        </a:xfrm>
        <a:prstGeom prst="rect">
          <a:avLst/>
        </a:prstGeom>
        <a:solidFill>
          <a:schemeClr val="bg1"/>
        </a:solid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marL="91440" lvl="0" indent="0" algn="l"/>
          <a:r>
            <a:rPr lang="es-PE" sz="700" baseline="0">
              <a:solidFill>
                <a:sysClr val="windowText" lastClr="000000"/>
              </a:solidFill>
              <a:latin typeface="+mn-lt"/>
              <a:ea typeface="+mn-ea"/>
              <a:cs typeface="+mn-cs"/>
            </a:rPr>
            <a:t>futuro solar con paneles- Fase 2 (20ha, 25 años de alquiler)</a:t>
          </a:r>
        </a:p>
      </xdr:txBody>
    </xdr:sp>
    <xdr:clientData/>
  </xdr:twoCellAnchor>
  <xdr:twoCellAnchor>
    <xdr:from>
      <xdr:col>48</xdr:col>
      <xdr:colOff>69506</xdr:colOff>
      <xdr:row>139</xdr:row>
      <xdr:rowOff>142467</xdr:rowOff>
    </xdr:from>
    <xdr:to>
      <xdr:col>51</xdr:col>
      <xdr:colOff>236681</xdr:colOff>
      <xdr:row>141</xdr:row>
      <xdr:rowOff>128502</xdr:rowOff>
    </xdr:to>
    <xdr:sp macro="" textlink="">
      <xdr:nvSpPr>
        <xdr:cNvPr id="74" name="Rectángulo 73">
          <a:extLst>
            <a:ext uri="{FF2B5EF4-FFF2-40B4-BE49-F238E27FC236}">
              <a16:creationId xmlns:a16="http://schemas.microsoft.com/office/drawing/2014/main" id="{8D566774-A4B6-47E7-9D10-946F7765B7C1}"/>
            </a:ext>
          </a:extLst>
        </xdr:cNvPr>
        <xdr:cNvSpPr/>
      </xdr:nvSpPr>
      <xdr:spPr>
        <a:xfrm>
          <a:off x="18322870" y="73663922"/>
          <a:ext cx="1327493" cy="343944"/>
        </a:xfrm>
        <a:prstGeom prst="rect">
          <a:avLst/>
        </a:prstGeom>
        <a:solidFill>
          <a:schemeClr val="bg1"/>
        </a:solid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marL="91440" lvl="0" indent="0" algn="l"/>
          <a:r>
            <a:rPr lang="es-PE" sz="700" baseline="0">
              <a:solidFill>
                <a:sysClr val="windowText" lastClr="000000"/>
              </a:solidFill>
              <a:latin typeface="+mn-lt"/>
              <a:ea typeface="+mn-ea"/>
              <a:cs typeface="+mn-cs"/>
            </a:rPr>
            <a:t>futuro solar con paneles- Fase 1 (100ha, 25 años de alquiler)</a:t>
          </a:r>
        </a:p>
      </xdr:txBody>
    </xdr:sp>
    <xdr:clientData/>
  </xdr:twoCellAnchor>
  <xdr:twoCellAnchor>
    <xdr:from>
      <xdr:col>52</xdr:col>
      <xdr:colOff>182126</xdr:colOff>
      <xdr:row>137</xdr:row>
      <xdr:rowOff>87373</xdr:rowOff>
    </xdr:from>
    <xdr:to>
      <xdr:col>57</xdr:col>
      <xdr:colOff>265546</xdr:colOff>
      <xdr:row>142</xdr:row>
      <xdr:rowOff>23091</xdr:rowOff>
    </xdr:to>
    <xdr:sp macro="" textlink="">
      <xdr:nvSpPr>
        <xdr:cNvPr id="75" name="Rectángulo 74">
          <a:extLst>
            <a:ext uri="{FF2B5EF4-FFF2-40B4-BE49-F238E27FC236}">
              <a16:creationId xmlns:a16="http://schemas.microsoft.com/office/drawing/2014/main" id="{8D59ED08-0E57-4B9C-B623-246FC3ABB5FA}"/>
            </a:ext>
          </a:extLst>
        </xdr:cNvPr>
        <xdr:cNvSpPr/>
      </xdr:nvSpPr>
      <xdr:spPr>
        <a:xfrm>
          <a:off x="19982581" y="73250918"/>
          <a:ext cx="2017283" cy="830491"/>
        </a:xfrm>
        <a:prstGeom prst="rect">
          <a:avLst/>
        </a:prstGeom>
        <a:solidFill>
          <a:schemeClr val="bg1"/>
        </a:solid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marL="91440" lvl="0" indent="0" algn="l"/>
          <a:r>
            <a:rPr lang="es-PE" sz="700" baseline="0">
              <a:solidFill>
                <a:sysClr val="windowText" lastClr="000000"/>
              </a:solidFill>
              <a:latin typeface="+mn-lt"/>
              <a:ea typeface="+mn-ea"/>
              <a:cs typeface="+mn-cs"/>
            </a:rPr>
            <a:t>rango de características para manejar riesgos potenciales</a:t>
          </a:r>
        </a:p>
        <a:p>
          <a:pPr marL="91440" lvl="0" indent="0" algn="l"/>
          <a:r>
            <a:rPr lang="es-PE" sz="700" baseline="0">
              <a:solidFill>
                <a:sysClr val="windowText" lastClr="000000"/>
              </a:solidFill>
              <a:latin typeface="+mn-lt"/>
              <a:ea typeface="+mn-ea"/>
              <a:cs typeface="+mn-cs"/>
            </a:rPr>
            <a:t>- monitoreo de aire y calidad</a:t>
          </a:r>
        </a:p>
        <a:p>
          <a:pPr marL="91440" lvl="0" indent="0" algn="l"/>
          <a:r>
            <a:rPr lang="es-PE" sz="700" baseline="0">
              <a:solidFill>
                <a:sysClr val="windowText" lastClr="000000"/>
              </a:solidFill>
              <a:latin typeface="+mn-lt"/>
              <a:ea typeface="+mn-ea"/>
              <a:cs typeface="+mn-cs"/>
            </a:rPr>
            <a:t>zonas de búfer</a:t>
          </a:r>
        </a:p>
        <a:p>
          <a:pPr marL="91440" lvl="0" indent="0" algn="l"/>
          <a:r>
            <a:rPr lang="es-PE" sz="700" baseline="0">
              <a:solidFill>
                <a:sysClr val="windowText" lastClr="000000"/>
              </a:solidFill>
              <a:latin typeface="+mn-lt"/>
              <a:ea typeface="+mn-ea"/>
              <a:cs typeface="+mn-cs"/>
            </a:rPr>
            <a:t>- ubicación y clúster de empresas en base a perfil de riesgo</a:t>
          </a:r>
        </a:p>
        <a:p>
          <a:pPr marL="91440" lvl="0" indent="0" algn="l"/>
          <a:r>
            <a:rPr lang="es-PE" sz="700" baseline="0">
              <a:solidFill>
                <a:sysClr val="windowText" lastClr="000000"/>
              </a:solidFill>
              <a:latin typeface="+mn-lt"/>
              <a:ea typeface="+mn-ea"/>
              <a:cs typeface="+mn-cs"/>
            </a:rPr>
            <a:t>ver mapa separado para detalles</a:t>
          </a:r>
        </a:p>
      </xdr:txBody>
    </xdr:sp>
    <xdr:clientData/>
  </xdr:twoCellAnchor>
  <xdr:twoCellAnchor>
    <xdr:from>
      <xdr:col>42</xdr:col>
      <xdr:colOff>11546</xdr:colOff>
      <xdr:row>133</xdr:row>
      <xdr:rowOff>0</xdr:rowOff>
    </xdr:from>
    <xdr:to>
      <xdr:col>44</xdr:col>
      <xdr:colOff>167408</xdr:colOff>
      <xdr:row>138</xdr:row>
      <xdr:rowOff>170172</xdr:rowOff>
    </xdr:to>
    <xdr:sp macro="" textlink="">
      <xdr:nvSpPr>
        <xdr:cNvPr id="76" name="Rectángulo 75">
          <a:extLst>
            <a:ext uri="{FF2B5EF4-FFF2-40B4-BE49-F238E27FC236}">
              <a16:creationId xmlns:a16="http://schemas.microsoft.com/office/drawing/2014/main" id="{0F1C4434-B66B-439C-A28E-FFCF9ED6051B}"/>
            </a:ext>
          </a:extLst>
        </xdr:cNvPr>
        <xdr:cNvSpPr/>
      </xdr:nvSpPr>
      <xdr:spPr>
        <a:xfrm>
          <a:off x="15944273" y="72447727"/>
          <a:ext cx="929408" cy="1064945"/>
        </a:xfrm>
        <a:prstGeom prst="rect">
          <a:avLst/>
        </a:prstGeom>
        <a:solidFill>
          <a:schemeClr val="bg1"/>
        </a:solid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marL="91440" lvl="0" indent="0" algn="l"/>
          <a:r>
            <a:rPr lang="es-PE" sz="700" baseline="0">
              <a:solidFill>
                <a:sysClr val="windowText" lastClr="000000"/>
              </a:solidFill>
              <a:latin typeface="+mn-lt"/>
              <a:ea typeface="+mn-ea"/>
              <a:cs typeface="+mn-cs"/>
            </a:rPr>
            <a:t>potencial para:</a:t>
          </a:r>
        </a:p>
        <a:p>
          <a:pPr marL="91440" lvl="0" indent="0" algn="l"/>
          <a:r>
            <a:rPr lang="es-PE" sz="700" baseline="0">
              <a:solidFill>
                <a:sysClr val="windowText" lastClr="000000"/>
              </a:solidFill>
              <a:latin typeface="+mn-lt"/>
              <a:ea typeface="+mn-ea"/>
              <a:cs typeface="+mn-cs"/>
            </a:rPr>
            <a:t>-capacitación centralizada e instalaciones educativas</a:t>
          </a:r>
        </a:p>
        <a:p>
          <a:pPr marL="91440" lvl="0" indent="0" algn="l"/>
          <a:r>
            <a:rPr lang="es-PE" sz="700" baseline="0">
              <a:solidFill>
                <a:sysClr val="windowText" lastClr="000000"/>
              </a:solidFill>
              <a:latin typeface="+mn-lt"/>
              <a:ea typeface="+mn-ea"/>
              <a:cs typeface="+mn-cs"/>
            </a:rPr>
            <a:t>- centro interpretativo PIMSA para compromiso con la comunidad e interesados externos</a:t>
          </a:r>
        </a:p>
      </xdr:txBody>
    </xdr:sp>
    <xdr:clientData/>
  </xdr:twoCellAnchor>
  <xdr:twoCellAnchor>
    <xdr:from>
      <xdr:col>42</xdr:col>
      <xdr:colOff>235183</xdr:colOff>
      <xdr:row>139</xdr:row>
      <xdr:rowOff>13371</xdr:rowOff>
    </xdr:from>
    <xdr:to>
      <xdr:col>46</xdr:col>
      <xdr:colOff>331137</xdr:colOff>
      <xdr:row>142</xdr:row>
      <xdr:rowOff>48104</xdr:rowOff>
    </xdr:to>
    <xdr:sp macro="" textlink="">
      <xdr:nvSpPr>
        <xdr:cNvPr id="77" name="Rectángulo 76">
          <a:extLst>
            <a:ext uri="{FF2B5EF4-FFF2-40B4-BE49-F238E27FC236}">
              <a16:creationId xmlns:a16="http://schemas.microsoft.com/office/drawing/2014/main" id="{B3593918-2F33-4993-BFB3-728305D960D9}"/>
            </a:ext>
          </a:extLst>
        </xdr:cNvPr>
        <xdr:cNvSpPr/>
      </xdr:nvSpPr>
      <xdr:spPr>
        <a:xfrm>
          <a:off x="16167910" y="73534826"/>
          <a:ext cx="1643045" cy="571596"/>
        </a:xfrm>
        <a:prstGeom prst="rect">
          <a:avLst/>
        </a:prstGeom>
        <a:solidFill>
          <a:schemeClr val="bg1"/>
        </a:solid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marL="91440" lvl="0" indent="0" algn="l"/>
          <a:r>
            <a:rPr lang="es-PE" sz="700" baseline="0">
              <a:solidFill>
                <a:sysClr val="windowText" lastClr="000000"/>
              </a:solidFill>
              <a:latin typeface="+mn-lt"/>
              <a:ea typeface="+mn-ea"/>
              <a:cs typeface="+mn-cs"/>
            </a:rPr>
            <a:t>red principal de caminos eficientes e interconectados, incluyendo áreas de parqueo para camiones y puntos de rotación (óvalos) ver mapa para detalles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6540500</xdr:colOff>
      <xdr:row>1</xdr:row>
      <xdr:rowOff>0</xdr:rowOff>
    </xdr:from>
    <xdr:to>
      <xdr:col>1</xdr:col>
      <xdr:colOff>7188500</xdr:colOff>
      <xdr:row>1</xdr:row>
      <xdr:rowOff>586068</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270000" y="209550"/>
          <a:ext cx="300" cy="509868"/>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endParaRPr lang="en-GB" sz="1800" b="1" u="none">
            <a:solidFill>
              <a:schemeClr val="bg1"/>
            </a:solidFill>
            <a:effectLst/>
            <a:latin typeface="+mn-lt"/>
            <a:ea typeface="+mn-ea"/>
            <a:cs typeface="+mn-cs"/>
          </a:endParaRPr>
        </a:p>
      </xdr:txBody>
    </xdr:sp>
    <xdr:clientData fPrintsWithSheet="0"/>
  </xdr:twoCellAnchor>
  <xdr:twoCellAnchor editAs="oneCell">
    <xdr:from>
      <xdr:col>18</xdr:col>
      <xdr:colOff>47624</xdr:colOff>
      <xdr:row>74</xdr:row>
      <xdr:rowOff>27213</xdr:rowOff>
    </xdr:from>
    <xdr:to>
      <xdr:col>26</xdr:col>
      <xdr:colOff>10811</xdr:colOff>
      <xdr:row>95</xdr:row>
      <xdr:rowOff>183243</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6837588" y="6585856"/>
          <a:ext cx="3113694" cy="4435929"/>
        </a:xfrm>
        <a:prstGeom prst="rect">
          <a:avLst/>
        </a:prstGeom>
      </xdr:spPr>
    </xdr:pic>
    <xdr:clientData/>
  </xdr:twoCellAnchor>
  <xdr:twoCellAnchor editAs="oneCell">
    <xdr:from>
      <xdr:col>36</xdr:col>
      <xdr:colOff>454</xdr:colOff>
      <xdr:row>75</xdr:row>
      <xdr:rowOff>188742</xdr:rowOff>
    </xdr:from>
    <xdr:to>
      <xdr:col>43</xdr:col>
      <xdr:colOff>95250</xdr:colOff>
      <xdr:row>96</xdr:row>
      <xdr:rowOff>2767</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a:stretch>
          <a:fillRect/>
        </a:stretch>
      </xdr:blipFill>
      <xdr:spPr>
        <a:xfrm>
          <a:off x="13754554" y="9961392"/>
          <a:ext cx="2828471" cy="4014550"/>
        </a:xfrm>
        <a:prstGeom prst="rect">
          <a:avLst/>
        </a:prstGeom>
      </xdr:spPr>
    </xdr:pic>
    <xdr:clientData/>
  </xdr:twoCellAnchor>
  <xdr:twoCellAnchor>
    <xdr:from>
      <xdr:col>25</xdr:col>
      <xdr:colOff>39712</xdr:colOff>
      <xdr:row>0</xdr:row>
      <xdr:rowOff>103048</xdr:rowOff>
    </xdr:from>
    <xdr:to>
      <xdr:col>28</xdr:col>
      <xdr:colOff>170129</xdr:colOff>
      <xdr:row>1</xdr:row>
      <xdr:rowOff>438749</xdr:rowOff>
    </xdr:to>
    <xdr:sp macro="" textlink="">
      <xdr:nvSpPr>
        <xdr:cNvPr id="7" name="Rectangle 1">
          <a:hlinkClick xmlns:r="http://schemas.openxmlformats.org/officeDocument/2006/relationships" r:id="rId4"/>
          <a:extLst>
            <a:ext uri="{FF2B5EF4-FFF2-40B4-BE49-F238E27FC236}">
              <a16:creationId xmlns:a16="http://schemas.microsoft.com/office/drawing/2014/main" id="{54BDF1FB-74FD-4B6C-A3D1-ECD6B7B77C1B}"/>
            </a:ext>
          </a:extLst>
        </xdr:cNvPr>
        <xdr:cNvSpPr/>
      </xdr:nvSpPr>
      <xdr:spPr>
        <a:xfrm>
          <a:off x="9541621" y="103048"/>
          <a:ext cx="1308053" cy="543519"/>
        </a:xfrm>
        <a:prstGeom prst="roundRect">
          <a:avLst/>
        </a:prstGeom>
        <a:solidFill>
          <a:schemeClr val="accent3">
            <a:lumMod val="7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200" b="1" u="none" baseline="0">
              <a:solidFill>
                <a:schemeClr val="bg1"/>
              </a:solidFill>
              <a:effectLst/>
              <a:latin typeface="+mn-lt"/>
              <a:ea typeface="+mn-ea"/>
              <a:cs typeface="+mn-cs"/>
            </a:rPr>
            <a:t>IR A LAS INSTRUCCIONES</a:t>
          </a:r>
        </a:p>
      </xdr:txBody>
    </xdr:sp>
    <xdr:clientData fPrintsWithSheet="0"/>
  </xdr:twoCellAnchor>
  <xdr:oneCellAnchor>
    <xdr:from>
      <xdr:col>23</xdr:col>
      <xdr:colOff>369368</xdr:colOff>
      <xdr:row>0</xdr:row>
      <xdr:rowOff>92864</xdr:rowOff>
    </xdr:from>
    <xdr:ext cx="359813" cy="545820"/>
    <xdr:sp macro="" textlink="">
      <xdr:nvSpPr>
        <xdr:cNvPr id="9" name="Rectangle 1">
          <a:hlinkClick xmlns:r="http://schemas.openxmlformats.org/officeDocument/2006/relationships" r:id="rId4"/>
          <a:extLst>
            <a:ext uri="{FF2B5EF4-FFF2-40B4-BE49-F238E27FC236}">
              <a16:creationId xmlns:a16="http://schemas.microsoft.com/office/drawing/2014/main" id="{F8229B54-45EF-45E1-99B3-DF35793524A8}"/>
            </a:ext>
          </a:extLst>
        </xdr:cNvPr>
        <xdr:cNvSpPr/>
      </xdr:nvSpPr>
      <xdr:spPr>
        <a:xfrm>
          <a:off x="9086186" y="92864"/>
          <a:ext cx="359813" cy="545820"/>
        </a:xfrm>
        <a:prstGeom prst="roundRect">
          <a:avLst/>
        </a:prstGeom>
        <a:solidFill>
          <a:schemeClr val="accent3">
            <a:lumMod val="7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&lt;</a:t>
          </a:r>
        </a:p>
      </xdr:txBody>
    </xdr:sp>
    <xdr:clientData fPrintsWithSheet="0"/>
  </xdr:oneCellAnchor>
  <xdr:oneCellAnchor>
    <xdr:from>
      <xdr:col>28</xdr:col>
      <xdr:colOff>238691</xdr:colOff>
      <xdr:row>0</xdr:row>
      <xdr:rowOff>104497</xdr:rowOff>
    </xdr:from>
    <xdr:ext cx="364434" cy="533451"/>
    <xdr:sp macro="" textlink="">
      <xdr:nvSpPr>
        <xdr:cNvPr id="10" name="Rectangle 1">
          <a:hlinkClick xmlns:r="http://schemas.openxmlformats.org/officeDocument/2006/relationships" r:id="rId5"/>
          <a:extLst>
            <a:ext uri="{FF2B5EF4-FFF2-40B4-BE49-F238E27FC236}">
              <a16:creationId xmlns:a16="http://schemas.microsoft.com/office/drawing/2014/main" id="{5C07A1BA-3D12-4D90-BE48-D9B121303E77}"/>
            </a:ext>
          </a:extLst>
        </xdr:cNvPr>
        <xdr:cNvSpPr/>
      </xdr:nvSpPr>
      <xdr:spPr>
        <a:xfrm>
          <a:off x="10918236" y="104497"/>
          <a:ext cx="364434" cy="533451"/>
        </a:xfrm>
        <a:prstGeom prst="roundRect">
          <a:avLst/>
        </a:prstGeom>
        <a:solidFill>
          <a:schemeClr val="accent3">
            <a:lumMod val="7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&gt;</a:t>
          </a:r>
        </a:p>
      </xdr:txBody>
    </xdr:sp>
    <xdr:clientData fPrintsWithSheet="0"/>
  </xdr:oneCellAnchor>
  <xdr:twoCellAnchor>
    <xdr:from>
      <xdr:col>43</xdr:col>
      <xdr:colOff>200424</xdr:colOff>
      <xdr:row>46</xdr:row>
      <xdr:rowOff>19050</xdr:rowOff>
    </xdr:from>
    <xdr:to>
      <xdr:col>44</xdr:col>
      <xdr:colOff>230910</xdr:colOff>
      <xdr:row>61</xdr:row>
      <xdr:rowOff>183294</xdr:rowOff>
    </xdr:to>
    <xdr:sp macro="" textlink="">
      <xdr:nvSpPr>
        <xdr:cNvPr id="13" name="Arrow: Right 12">
          <a:extLst>
            <a:ext uri="{FF2B5EF4-FFF2-40B4-BE49-F238E27FC236}">
              <a16:creationId xmlns:a16="http://schemas.microsoft.com/office/drawing/2014/main" id="{5029744B-6637-45D6-BCE8-E10C0F2A6010}"/>
            </a:ext>
          </a:extLst>
        </xdr:cNvPr>
        <xdr:cNvSpPr/>
      </xdr:nvSpPr>
      <xdr:spPr>
        <a:xfrm rot="5400000">
          <a:off x="16145070" y="9325179"/>
          <a:ext cx="1507269" cy="421011"/>
        </a:xfrm>
        <a:prstGeom prst="rightArrow">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editAs="oneCell">
    <xdr:from>
      <xdr:col>17</xdr:col>
      <xdr:colOff>19050</xdr:colOff>
      <xdr:row>19</xdr:row>
      <xdr:rowOff>120651</xdr:rowOff>
    </xdr:from>
    <xdr:to>
      <xdr:col>34</xdr:col>
      <xdr:colOff>3175</xdr:colOff>
      <xdr:row>44</xdr:row>
      <xdr:rowOff>143565</xdr:rowOff>
    </xdr:to>
    <xdr:pic>
      <xdr:nvPicPr>
        <xdr:cNvPr id="4" name="Picture 3">
          <a:extLst>
            <a:ext uri="{FF2B5EF4-FFF2-40B4-BE49-F238E27FC236}">
              <a16:creationId xmlns:a16="http://schemas.microsoft.com/office/drawing/2014/main" id="{9B264F4A-AEBC-4E63-911D-9ED4C48CD3ED}"/>
            </a:ext>
          </a:extLst>
        </xdr:cNvPr>
        <xdr:cNvPicPr>
          <a:picLocks noChangeAspect="1"/>
        </xdr:cNvPicPr>
      </xdr:nvPicPr>
      <xdr:blipFill rotWithShape="1">
        <a:blip xmlns:r="http://schemas.openxmlformats.org/officeDocument/2006/relationships" r:embed="rId6"/>
        <a:srcRect l="198" t="22" r="662" b="138"/>
        <a:stretch/>
      </xdr:blipFill>
      <xdr:spPr>
        <a:xfrm>
          <a:off x="6280702" y="3919608"/>
          <a:ext cx="6554995" cy="4644609"/>
        </a:xfrm>
        <a:prstGeom prst="rect">
          <a:avLst/>
        </a:prstGeom>
      </xdr:spPr>
    </xdr:pic>
    <xdr:clientData/>
  </xdr:twoCellAnchor>
  <xdr:twoCellAnchor>
    <xdr:from>
      <xdr:col>24</xdr:col>
      <xdr:colOff>371874</xdr:colOff>
      <xdr:row>44</xdr:row>
      <xdr:rowOff>66679</xdr:rowOff>
    </xdr:from>
    <xdr:to>
      <xdr:col>26</xdr:col>
      <xdr:colOff>8660</xdr:colOff>
      <xdr:row>62</xdr:row>
      <xdr:rowOff>3</xdr:rowOff>
    </xdr:to>
    <xdr:sp macro="" textlink="">
      <xdr:nvSpPr>
        <xdr:cNvPr id="16" name="Arrow: Right 15">
          <a:extLst>
            <a:ext uri="{FF2B5EF4-FFF2-40B4-BE49-F238E27FC236}">
              <a16:creationId xmlns:a16="http://schemas.microsoft.com/office/drawing/2014/main" id="{E93D241A-ECB0-4650-8CCB-63F2B6F4B745}"/>
            </a:ext>
          </a:extLst>
        </xdr:cNvPr>
        <xdr:cNvSpPr/>
      </xdr:nvSpPr>
      <xdr:spPr>
        <a:xfrm rot="5400000">
          <a:off x="8719905" y="9168448"/>
          <a:ext cx="1857374" cy="417836"/>
        </a:xfrm>
        <a:prstGeom prst="rightArrow">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xdr:from>
      <xdr:col>8</xdr:col>
      <xdr:colOff>105174</xdr:colOff>
      <xdr:row>60</xdr:row>
      <xdr:rowOff>57153</xdr:rowOff>
    </xdr:from>
    <xdr:to>
      <xdr:col>9</xdr:col>
      <xdr:colOff>135660</xdr:colOff>
      <xdr:row>62</xdr:row>
      <xdr:rowOff>1</xdr:rowOff>
    </xdr:to>
    <xdr:sp macro="" textlink="">
      <xdr:nvSpPr>
        <xdr:cNvPr id="17" name="Arrow: Right 16">
          <a:extLst>
            <a:ext uri="{FF2B5EF4-FFF2-40B4-BE49-F238E27FC236}">
              <a16:creationId xmlns:a16="http://schemas.microsoft.com/office/drawing/2014/main" id="{814F81EE-CBC7-4CD6-9402-CE438ECC9231}"/>
            </a:ext>
          </a:extLst>
        </xdr:cNvPr>
        <xdr:cNvSpPr/>
      </xdr:nvSpPr>
      <xdr:spPr>
        <a:xfrm rot="5400000">
          <a:off x="2954106" y="8104821"/>
          <a:ext cx="361948" cy="421011"/>
        </a:xfrm>
        <a:prstGeom prst="rightArrow">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xdr:from>
      <xdr:col>19</xdr:col>
      <xdr:colOff>122317</xdr:colOff>
      <xdr:row>55</xdr:row>
      <xdr:rowOff>67239</xdr:rowOff>
    </xdr:from>
    <xdr:to>
      <xdr:col>20</xdr:col>
      <xdr:colOff>154372</xdr:colOff>
      <xdr:row>62</xdr:row>
      <xdr:rowOff>9526</xdr:rowOff>
    </xdr:to>
    <xdr:sp macro="" textlink="">
      <xdr:nvSpPr>
        <xdr:cNvPr id="18" name="Arrow: Right 17">
          <a:extLst>
            <a:ext uri="{FF2B5EF4-FFF2-40B4-BE49-F238E27FC236}">
              <a16:creationId xmlns:a16="http://schemas.microsoft.com/office/drawing/2014/main" id="{1DB41AF7-DB7A-4F3B-A90F-5A68C79CC8D3}"/>
            </a:ext>
          </a:extLst>
        </xdr:cNvPr>
        <xdr:cNvSpPr/>
      </xdr:nvSpPr>
      <xdr:spPr>
        <a:xfrm rot="5400000">
          <a:off x="6875789" y="11146061"/>
          <a:ext cx="1339287" cy="427996"/>
        </a:xfrm>
        <a:prstGeom prst="rightArrow">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xdr:from>
      <xdr:col>8</xdr:col>
      <xdr:colOff>200025</xdr:colOff>
      <xdr:row>57</xdr:row>
      <xdr:rowOff>19050</xdr:rowOff>
    </xdr:from>
    <xdr:to>
      <xdr:col>9</xdr:col>
      <xdr:colOff>9526</xdr:colOff>
      <xdr:row>58</xdr:row>
      <xdr:rowOff>133350</xdr:rowOff>
    </xdr:to>
    <xdr:sp macro="" textlink="">
      <xdr:nvSpPr>
        <xdr:cNvPr id="19" name="Rectangle 18">
          <a:extLst>
            <a:ext uri="{FF2B5EF4-FFF2-40B4-BE49-F238E27FC236}">
              <a16:creationId xmlns:a16="http://schemas.microsoft.com/office/drawing/2014/main" id="{A03AB229-B247-494D-BBE7-E4EDCE5A2D21}"/>
            </a:ext>
          </a:extLst>
        </xdr:cNvPr>
        <xdr:cNvSpPr/>
      </xdr:nvSpPr>
      <xdr:spPr>
        <a:xfrm>
          <a:off x="3019425" y="7496175"/>
          <a:ext cx="200026" cy="295275"/>
        </a:xfrm>
        <a:prstGeom prst="rect">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xdr:from>
      <xdr:col>16</xdr:col>
      <xdr:colOff>11206</xdr:colOff>
      <xdr:row>54</xdr:row>
      <xdr:rowOff>89650</xdr:rowOff>
    </xdr:from>
    <xdr:to>
      <xdr:col>20</xdr:col>
      <xdr:colOff>49306</xdr:colOff>
      <xdr:row>55</xdr:row>
      <xdr:rowOff>108701</xdr:rowOff>
    </xdr:to>
    <xdr:sp macro="" textlink="">
      <xdr:nvSpPr>
        <xdr:cNvPr id="22" name="Rectangle 21">
          <a:extLst>
            <a:ext uri="{FF2B5EF4-FFF2-40B4-BE49-F238E27FC236}">
              <a16:creationId xmlns:a16="http://schemas.microsoft.com/office/drawing/2014/main" id="{774DEB0A-5AC0-4886-8BD4-DF1EB9D2999B}"/>
            </a:ext>
          </a:extLst>
        </xdr:cNvPr>
        <xdr:cNvSpPr/>
      </xdr:nvSpPr>
      <xdr:spPr>
        <a:xfrm rot="5400000">
          <a:off x="6688230" y="9515479"/>
          <a:ext cx="198345" cy="1606924"/>
        </a:xfrm>
        <a:prstGeom prst="rect">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xdr:from>
      <xdr:col>17</xdr:col>
      <xdr:colOff>133350</xdr:colOff>
      <xdr:row>20</xdr:row>
      <xdr:rowOff>47625</xdr:rowOff>
    </xdr:from>
    <xdr:to>
      <xdr:col>33</xdr:col>
      <xdr:colOff>190500</xdr:colOff>
      <xdr:row>23</xdr:row>
      <xdr:rowOff>161925</xdr:rowOff>
    </xdr:to>
    <xdr:sp macro="" textlink="">
      <xdr:nvSpPr>
        <xdr:cNvPr id="3" name="Rectángulo 2">
          <a:extLst>
            <a:ext uri="{FF2B5EF4-FFF2-40B4-BE49-F238E27FC236}">
              <a16:creationId xmlns:a16="http://schemas.microsoft.com/office/drawing/2014/main" id="{1EB1FDA6-B829-D257-14F1-FEC97D4A906C}"/>
            </a:ext>
          </a:extLst>
        </xdr:cNvPr>
        <xdr:cNvSpPr/>
      </xdr:nvSpPr>
      <xdr:spPr>
        <a:xfrm>
          <a:off x="6153150" y="4105275"/>
          <a:ext cx="6000750" cy="723900"/>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PE" sz="1100">
              <a:solidFill>
                <a:sysClr val="windowText" lastClr="000000"/>
              </a:solidFill>
            </a:rPr>
            <a:t>El desarrollo de un parque industrial involucra un planeamiento cuidadoso y supervisión. Los</a:t>
          </a:r>
          <a:r>
            <a:rPr lang="es-PE" sz="1100" baseline="0">
              <a:solidFill>
                <a:sysClr val="windowText" lastClr="000000"/>
              </a:solidFill>
            </a:rPr>
            <a:t> pasos principales en la planificación  de un parque industrial incluyen:</a:t>
          </a:r>
          <a:endParaRPr lang="es-PE" sz="1100">
            <a:solidFill>
              <a:sysClr val="windowText" lastClr="000000"/>
            </a:solidFill>
          </a:endParaRPr>
        </a:p>
      </xdr:txBody>
    </xdr:sp>
    <xdr:clientData/>
  </xdr:twoCellAnchor>
  <xdr:twoCellAnchor>
    <xdr:from>
      <xdr:col>17</xdr:col>
      <xdr:colOff>28575</xdr:colOff>
      <xdr:row>34</xdr:row>
      <xdr:rowOff>19050</xdr:rowOff>
    </xdr:from>
    <xdr:to>
      <xdr:col>20</xdr:col>
      <xdr:colOff>323850</xdr:colOff>
      <xdr:row>42</xdr:row>
      <xdr:rowOff>142875</xdr:rowOff>
    </xdr:to>
    <xdr:sp macro="" textlink="">
      <xdr:nvSpPr>
        <xdr:cNvPr id="21" name="Rectángulo 20">
          <a:extLst>
            <a:ext uri="{FF2B5EF4-FFF2-40B4-BE49-F238E27FC236}">
              <a16:creationId xmlns:a16="http://schemas.microsoft.com/office/drawing/2014/main" id="{2E53F25D-5D61-4FF1-871A-FB4A645A453E}"/>
            </a:ext>
          </a:extLst>
        </xdr:cNvPr>
        <xdr:cNvSpPr/>
      </xdr:nvSpPr>
      <xdr:spPr>
        <a:xfrm>
          <a:off x="6048375" y="6772275"/>
          <a:ext cx="1409700" cy="164782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PE" sz="800">
              <a:solidFill>
                <a:sysClr val="windowText" lastClr="000000"/>
              </a:solidFill>
            </a:rPr>
            <a:t>Formulación de casos de negocios, incluso a través de estudios de prefactibilidad que informen a los patrocinadores de proyectos sobre las necesidades preliminares de los inversores y la propuesta de valor adecuada del parque industrial, así como sobre</a:t>
          </a:r>
          <a:r>
            <a:rPr lang="es-PE" sz="800" baseline="0">
              <a:solidFill>
                <a:sysClr val="windowText" lastClr="000000"/>
              </a:solidFill>
            </a:rPr>
            <a:t> </a:t>
          </a:r>
          <a:r>
            <a:rPr lang="es-PE" sz="800">
              <a:solidFill>
                <a:sysClr val="windowText" lastClr="000000"/>
              </a:solidFill>
            </a:rPr>
            <a:t>el plan maestro conceptual y el modelo financiero</a:t>
          </a:r>
          <a:r>
            <a:rPr lang="es-PE" sz="800" baseline="0">
              <a:solidFill>
                <a:sysClr val="windowText" lastClr="000000"/>
              </a:solidFill>
            </a:rPr>
            <a:t> propuesto</a:t>
          </a:r>
          <a:r>
            <a:rPr lang="es-PE" sz="800">
              <a:solidFill>
                <a:sysClr val="windowText" lastClr="000000"/>
              </a:solidFill>
            </a:rPr>
            <a:t> para el parque industrial</a:t>
          </a:r>
        </a:p>
      </xdr:txBody>
    </xdr:sp>
    <xdr:clientData/>
  </xdr:twoCellAnchor>
  <xdr:twoCellAnchor>
    <xdr:from>
      <xdr:col>20</xdr:col>
      <xdr:colOff>285750</xdr:colOff>
      <xdr:row>34</xdr:row>
      <xdr:rowOff>1</xdr:rowOff>
    </xdr:from>
    <xdr:to>
      <xdr:col>24</xdr:col>
      <xdr:colOff>9525</xdr:colOff>
      <xdr:row>41</xdr:row>
      <xdr:rowOff>123825</xdr:rowOff>
    </xdr:to>
    <xdr:sp macro="" textlink="">
      <xdr:nvSpPr>
        <xdr:cNvPr id="23" name="Rectángulo 22">
          <a:extLst>
            <a:ext uri="{FF2B5EF4-FFF2-40B4-BE49-F238E27FC236}">
              <a16:creationId xmlns:a16="http://schemas.microsoft.com/office/drawing/2014/main" id="{D5409DF1-8937-49EA-98B0-8657EF99CC88}"/>
            </a:ext>
          </a:extLst>
        </xdr:cNvPr>
        <xdr:cNvSpPr/>
      </xdr:nvSpPr>
      <xdr:spPr>
        <a:xfrm>
          <a:off x="7419975" y="6753226"/>
          <a:ext cx="1209675" cy="1457324"/>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PE" sz="800">
              <a:solidFill>
                <a:sysClr val="windowText" lastClr="000000"/>
              </a:solidFill>
            </a:rPr>
            <a:t>Identificación previa de la lista corta de ubicación/sitios de parques adecuados sobre la base de estudios de prefactibilidad, incluidas evaluaciones de conectividad logística y evaluaciones ambientales y sociales básicas de estos sitios</a:t>
          </a:r>
        </a:p>
      </xdr:txBody>
    </xdr:sp>
    <xdr:clientData/>
  </xdr:twoCellAnchor>
  <xdr:twoCellAnchor>
    <xdr:from>
      <xdr:col>24</xdr:col>
      <xdr:colOff>47625</xdr:colOff>
      <xdr:row>33</xdr:row>
      <xdr:rowOff>161926</xdr:rowOff>
    </xdr:from>
    <xdr:to>
      <xdr:col>27</xdr:col>
      <xdr:colOff>85725</xdr:colOff>
      <xdr:row>42</xdr:row>
      <xdr:rowOff>57150</xdr:rowOff>
    </xdr:to>
    <xdr:sp macro="" textlink="">
      <xdr:nvSpPr>
        <xdr:cNvPr id="24" name="Rectángulo 23">
          <a:extLst>
            <a:ext uri="{FF2B5EF4-FFF2-40B4-BE49-F238E27FC236}">
              <a16:creationId xmlns:a16="http://schemas.microsoft.com/office/drawing/2014/main" id="{C6F015D7-33C8-4C72-859D-A3D5FA716917}"/>
            </a:ext>
          </a:extLst>
        </xdr:cNvPr>
        <xdr:cNvSpPr/>
      </xdr:nvSpPr>
      <xdr:spPr>
        <a:xfrm>
          <a:off x="8667750" y="6724651"/>
          <a:ext cx="1152525" cy="1609724"/>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PE" sz="800">
              <a:solidFill>
                <a:sysClr val="windowText" lastClr="000000"/>
              </a:solidFill>
            </a:rPr>
            <a:t>Análisis de factibilidad detallado de la ubicación seleccionada, que incluye estudios de mercado refinados y análisis de demanda de inversionistas, evaluaciones ambientales y sociales completas, planificación maestra del sitio y modelación financiera.</a:t>
          </a:r>
        </a:p>
      </xdr:txBody>
    </xdr:sp>
    <xdr:clientData/>
  </xdr:twoCellAnchor>
  <xdr:twoCellAnchor>
    <xdr:from>
      <xdr:col>27</xdr:col>
      <xdr:colOff>126448</xdr:colOff>
      <xdr:row>33</xdr:row>
      <xdr:rowOff>173659</xdr:rowOff>
    </xdr:from>
    <xdr:to>
      <xdr:col>30</xdr:col>
      <xdr:colOff>88348</xdr:colOff>
      <xdr:row>38</xdr:row>
      <xdr:rowOff>143842</xdr:rowOff>
    </xdr:to>
    <xdr:sp macro="" textlink="">
      <xdr:nvSpPr>
        <xdr:cNvPr id="25" name="Rectángulo 24">
          <a:extLst>
            <a:ext uri="{FF2B5EF4-FFF2-40B4-BE49-F238E27FC236}">
              <a16:creationId xmlns:a16="http://schemas.microsoft.com/office/drawing/2014/main" id="{7B6724BA-1D92-47B9-BF4E-B0EBB81B281F}"/>
            </a:ext>
          </a:extLst>
        </xdr:cNvPr>
        <xdr:cNvSpPr/>
      </xdr:nvSpPr>
      <xdr:spPr>
        <a:xfrm>
          <a:off x="10253318" y="6589920"/>
          <a:ext cx="1121465" cy="881270"/>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marL="0" indent="0" algn="l"/>
          <a:endParaRPr lang="es-PE" sz="800">
            <a:solidFill>
              <a:sysClr val="windowText" lastClr="000000"/>
            </a:solidFill>
            <a:latin typeface="+mn-lt"/>
            <a:ea typeface="+mn-ea"/>
            <a:cs typeface="+mn-cs"/>
          </a:endParaRPr>
        </a:p>
      </xdr:txBody>
    </xdr:sp>
    <xdr:clientData/>
  </xdr:twoCellAnchor>
  <xdr:twoCellAnchor>
    <xdr:from>
      <xdr:col>27</xdr:col>
      <xdr:colOff>106983</xdr:colOff>
      <xdr:row>34</xdr:row>
      <xdr:rowOff>30232</xdr:rowOff>
    </xdr:from>
    <xdr:to>
      <xdr:col>31</xdr:col>
      <xdr:colOff>15736</xdr:colOff>
      <xdr:row>36</xdr:row>
      <xdr:rowOff>121478</xdr:rowOff>
    </xdr:to>
    <xdr:sp macro="" textlink="">
      <xdr:nvSpPr>
        <xdr:cNvPr id="26" name="Rectángulo 25">
          <a:extLst>
            <a:ext uri="{FF2B5EF4-FFF2-40B4-BE49-F238E27FC236}">
              <a16:creationId xmlns:a16="http://schemas.microsoft.com/office/drawing/2014/main" id="{D4D9442E-2464-4759-A304-041ED6C9FAE6}"/>
            </a:ext>
          </a:extLst>
        </xdr:cNvPr>
        <xdr:cNvSpPr/>
      </xdr:nvSpPr>
      <xdr:spPr>
        <a:xfrm>
          <a:off x="10233853" y="6628710"/>
          <a:ext cx="1454840" cy="455681"/>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PE" sz="800">
              <a:solidFill>
                <a:sysClr val="windowText" lastClr="000000"/>
              </a:solidFill>
              <a:effectLst/>
              <a:latin typeface="+mn-lt"/>
              <a:ea typeface="+mn-ea"/>
              <a:cs typeface="+mn-cs"/>
            </a:rPr>
            <a:t>Estructuración financiera y acuerdos con patrocinadores e instituciones financieras apropiadas. </a:t>
          </a:r>
          <a:endParaRPr lang="en-US" sz="800">
            <a:solidFill>
              <a:sysClr val="windowText" lastClr="000000"/>
            </a:solidFill>
            <a:effectLst/>
          </a:endParaRPr>
        </a:p>
      </xdr:txBody>
    </xdr:sp>
    <xdr:clientData/>
  </xdr:twoCellAnchor>
  <xdr:twoCellAnchor editAs="oneCell">
    <xdr:from>
      <xdr:col>3</xdr:col>
      <xdr:colOff>142876</xdr:colOff>
      <xdr:row>65</xdr:row>
      <xdr:rowOff>127425</xdr:rowOff>
    </xdr:from>
    <xdr:to>
      <xdr:col>11</xdr:col>
      <xdr:colOff>238125</xdr:colOff>
      <xdr:row>96</xdr:row>
      <xdr:rowOff>39501</xdr:rowOff>
    </xdr:to>
    <xdr:pic>
      <xdr:nvPicPr>
        <xdr:cNvPr id="28" name="Imagen 27">
          <a:extLst>
            <a:ext uri="{FF2B5EF4-FFF2-40B4-BE49-F238E27FC236}">
              <a16:creationId xmlns:a16="http://schemas.microsoft.com/office/drawing/2014/main" id="{D7B332EB-ED64-AB59-C135-76FF74CE93F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84251" y="13192550"/>
          <a:ext cx="4159249" cy="5817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6540500</xdr:colOff>
      <xdr:row>1</xdr:row>
      <xdr:rowOff>0</xdr:rowOff>
    </xdr:from>
    <xdr:to>
      <xdr:col>1</xdr:col>
      <xdr:colOff>7188500</xdr:colOff>
      <xdr:row>1</xdr:row>
      <xdr:rowOff>586068</xdr:rowOff>
    </xdr:to>
    <xdr:sp macro="" textlink="">
      <xdr:nvSpPr>
        <xdr:cNvPr id="5" name="Rectangle 1">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6718300" y="279400"/>
          <a:ext cx="648000" cy="586068"/>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endParaRPr lang="en-GB" sz="1800" b="1" u="none">
            <a:solidFill>
              <a:schemeClr val="bg1"/>
            </a:solidFill>
            <a:effectLst/>
            <a:latin typeface="+mn-lt"/>
            <a:ea typeface="+mn-ea"/>
            <a:cs typeface="+mn-cs"/>
          </a:endParaRPr>
        </a:p>
      </xdr:txBody>
    </xdr:sp>
    <xdr:clientData fPrintsWithSheet="0"/>
  </xdr:twoCellAnchor>
  <xdr:twoCellAnchor>
    <xdr:from>
      <xdr:col>4</xdr:col>
      <xdr:colOff>993494</xdr:colOff>
      <xdr:row>1</xdr:row>
      <xdr:rowOff>29979</xdr:rowOff>
    </xdr:from>
    <xdr:to>
      <xdr:col>6</xdr:col>
      <xdr:colOff>1626960</xdr:colOff>
      <xdr:row>1</xdr:row>
      <xdr:rowOff>369921</xdr:rowOff>
    </xdr:to>
    <xdr:sp macro="" textlink="">
      <xdr:nvSpPr>
        <xdr:cNvPr id="3" name="Rectangle 3">
          <a:extLst>
            <a:ext uri="{FF2B5EF4-FFF2-40B4-BE49-F238E27FC236}">
              <a16:creationId xmlns:a16="http://schemas.microsoft.com/office/drawing/2014/main" id="{00000000-0008-0000-0200-000003000000}"/>
            </a:ext>
          </a:extLst>
        </xdr:cNvPr>
        <xdr:cNvSpPr/>
      </xdr:nvSpPr>
      <xdr:spPr>
        <a:xfrm>
          <a:off x="8613494" y="287154"/>
          <a:ext cx="2671816" cy="339942"/>
        </a:xfrm>
        <a:prstGeom prst="rect">
          <a:avLst/>
        </a:prstGeom>
        <a:solidFill>
          <a:srgbClr val="FFF6DE"/>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lang="en-GB" sz="1000" b="1" u="none">
              <a:solidFill>
                <a:sysClr val="windowText" lastClr="000000"/>
              </a:solidFill>
              <a:effectLst/>
              <a:latin typeface="+mn-lt"/>
              <a:ea typeface="+mn-ea"/>
              <a:cs typeface="+mn-cs"/>
            </a:rPr>
            <a:t>Indicar su</a:t>
          </a:r>
          <a:r>
            <a:rPr lang="en-GB" sz="1000" b="1" u="none" baseline="0">
              <a:solidFill>
                <a:sysClr val="windowText" lastClr="000000"/>
              </a:solidFill>
              <a:effectLst/>
              <a:latin typeface="+mn-lt"/>
              <a:ea typeface="+mn-ea"/>
              <a:cs typeface="+mn-cs"/>
            </a:rPr>
            <a:t> respuesta en las celdas amarillas</a:t>
          </a:r>
          <a:endParaRPr lang="en-GB" sz="1000" u="none">
            <a:solidFill>
              <a:sysClr val="windowText" lastClr="000000"/>
            </a:solidFill>
            <a:effectLst/>
          </a:endParaRPr>
        </a:p>
      </xdr:txBody>
    </xdr:sp>
    <xdr:clientData/>
  </xdr:twoCellAnchor>
  <xdr:twoCellAnchor editAs="oneCell">
    <xdr:from>
      <xdr:col>0</xdr:col>
      <xdr:colOff>76200</xdr:colOff>
      <xdr:row>163</xdr:row>
      <xdr:rowOff>85725</xdr:rowOff>
    </xdr:from>
    <xdr:to>
      <xdr:col>4</xdr:col>
      <xdr:colOff>46513</xdr:colOff>
      <xdr:row>186</xdr:row>
      <xdr:rowOff>140969</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a:stretch>
          <a:fillRect/>
        </a:stretch>
      </xdr:blipFill>
      <xdr:spPr>
        <a:xfrm>
          <a:off x="76200" y="10668000"/>
          <a:ext cx="7543800" cy="4655820"/>
        </a:xfrm>
        <a:prstGeom prst="rect">
          <a:avLst/>
        </a:prstGeom>
      </xdr:spPr>
    </xdr:pic>
    <xdr:clientData/>
  </xdr:twoCellAnchor>
  <xdr:twoCellAnchor editAs="oneCell">
    <xdr:from>
      <xdr:col>0</xdr:col>
      <xdr:colOff>57150</xdr:colOff>
      <xdr:row>188</xdr:row>
      <xdr:rowOff>114300</xdr:rowOff>
    </xdr:from>
    <xdr:to>
      <xdr:col>3</xdr:col>
      <xdr:colOff>3370074</xdr:colOff>
      <xdr:row>210</xdr:row>
      <xdr:rowOff>64771</xdr:rowOff>
    </xdr:to>
    <xdr:pic>
      <xdr:nvPicPr>
        <xdr:cNvPr id="10" name="Picture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3"/>
        <a:stretch>
          <a:fillRect/>
        </a:stretch>
      </xdr:blipFill>
      <xdr:spPr>
        <a:xfrm>
          <a:off x="57150" y="15678150"/>
          <a:ext cx="7494905" cy="4351020"/>
        </a:xfrm>
        <a:prstGeom prst="rect">
          <a:avLst/>
        </a:prstGeom>
      </xdr:spPr>
    </xdr:pic>
    <xdr:clientData/>
  </xdr:twoCellAnchor>
  <xdr:twoCellAnchor editAs="oneCell">
    <xdr:from>
      <xdr:col>1</xdr:col>
      <xdr:colOff>0</xdr:colOff>
      <xdr:row>213</xdr:row>
      <xdr:rowOff>161925</xdr:rowOff>
    </xdr:from>
    <xdr:to>
      <xdr:col>3</xdr:col>
      <xdr:colOff>3370074</xdr:colOff>
      <xdr:row>240</xdr:row>
      <xdr:rowOff>46356</xdr:rowOff>
    </xdr:to>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4"/>
        <a:stretch>
          <a:fillRect/>
        </a:stretch>
      </xdr:blipFill>
      <xdr:spPr>
        <a:xfrm>
          <a:off x="85725" y="20707350"/>
          <a:ext cx="7456805" cy="5285105"/>
        </a:xfrm>
        <a:prstGeom prst="rect">
          <a:avLst/>
        </a:prstGeom>
      </xdr:spPr>
    </xdr:pic>
    <xdr:clientData/>
  </xdr:twoCellAnchor>
  <xdr:twoCellAnchor>
    <xdr:from>
      <xdr:col>1</xdr:col>
      <xdr:colOff>10972</xdr:colOff>
      <xdr:row>77</xdr:row>
      <xdr:rowOff>54348</xdr:rowOff>
    </xdr:from>
    <xdr:to>
      <xdr:col>8</xdr:col>
      <xdr:colOff>17323</xdr:colOff>
      <xdr:row>81</xdr:row>
      <xdr:rowOff>145677</xdr:rowOff>
    </xdr:to>
    <xdr:sp macro="" textlink="">
      <xdr:nvSpPr>
        <xdr:cNvPr id="8" name="Callout: Right Arrow 7">
          <a:extLst>
            <a:ext uri="{FF2B5EF4-FFF2-40B4-BE49-F238E27FC236}">
              <a16:creationId xmlns:a16="http://schemas.microsoft.com/office/drawing/2014/main" id="{00000000-0008-0000-0200-000008000000}"/>
            </a:ext>
          </a:extLst>
        </xdr:cNvPr>
        <xdr:cNvSpPr/>
      </xdr:nvSpPr>
      <xdr:spPr>
        <a:xfrm rot="16200000" flipH="1">
          <a:off x="8440131" y="20962189"/>
          <a:ext cx="898152" cy="17577175"/>
        </a:xfrm>
        <a:prstGeom prst="rightArrowCallout">
          <a:avLst>
            <a:gd name="adj1" fmla="val 25000"/>
            <a:gd name="adj2" fmla="val 25000"/>
            <a:gd name="adj3" fmla="val 25000"/>
            <a:gd name="adj4" fmla="val 24511"/>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xdr:from>
      <xdr:col>6</xdr:col>
      <xdr:colOff>1448712</xdr:colOff>
      <xdr:row>125</xdr:row>
      <xdr:rowOff>15778</xdr:rowOff>
    </xdr:from>
    <xdr:to>
      <xdr:col>6</xdr:col>
      <xdr:colOff>2831891</xdr:colOff>
      <xdr:row>128</xdr:row>
      <xdr:rowOff>18389</xdr:rowOff>
    </xdr:to>
    <xdr:sp macro="" textlink="">
      <xdr:nvSpPr>
        <xdr:cNvPr id="24" name="Speech Bubble: Rectangle 23">
          <a:extLst>
            <a:ext uri="{FF2B5EF4-FFF2-40B4-BE49-F238E27FC236}">
              <a16:creationId xmlns:a16="http://schemas.microsoft.com/office/drawing/2014/main" id="{AB9A0A19-7DFE-43C5-841B-0A5C0B392CBF}"/>
            </a:ext>
          </a:extLst>
        </xdr:cNvPr>
        <xdr:cNvSpPr/>
      </xdr:nvSpPr>
      <xdr:spPr>
        <a:xfrm>
          <a:off x="11113102" y="29798827"/>
          <a:ext cx="1383179" cy="560172"/>
        </a:xfrm>
        <a:prstGeom prst="wedgeRectCallout">
          <a:avLst>
            <a:gd name="adj1" fmla="val -82629"/>
            <a:gd name="adj2" fmla="val 3206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GB"/>
          </a:defPPr>
          <a:lvl1pPr algn="r" rtl="0" fontAlgn="base">
            <a:spcBef>
              <a:spcPct val="0"/>
            </a:spcBef>
            <a:spcAft>
              <a:spcPct val="0"/>
            </a:spcAft>
            <a:defRPr kern="1200">
              <a:solidFill>
                <a:schemeClr val="lt1"/>
              </a:solidFill>
              <a:latin typeface="+mn-lt"/>
              <a:ea typeface="+mn-ea"/>
              <a:cs typeface="+mn-cs"/>
            </a:defRPr>
          </a:lvl1pPr>
          <a:lvl2pPr marL="457200" algn="r" rtl="0" fontAlgn="base">
            <a:spcBef>
              <a:spcPct val="0"/>
            </a:spcBef>
            <a:spcAft>
              <a:spcPct val="0"/>
            </a:spcAft>
            <a:defRPr kern="1200">
              <a:solidFill>
                <a:schemeClr val="lt1"/>
              </a:solidFill>
              <a:latin typeface="+mn-lt"/>
              <a:ea typeface="+mn-ea"/>
              <a:cs typeface="+mn-cs"/>
            </a:defRPr>
          </a:lvl2pPr>
          <a:lvl3pPr marL="914400" algn="r" rtl="0" fontAlgn="base">
            <a:spcBef>
              <a:spcPct val="0"/>
            </a:spcBef>
            <a:spcAft>
              <a:spcPct val="0"/>
            </a:spcAft>
            <a:defRPr kern="1200">
              <a:solidFill>
                <a:schemeClr val="lt1"/>
              </a:solidFill>
              <a:latin typeface="+mn-lt"/>
              <a:ea typeface="+mn-ea"/>
              <a:cs typeface="+mn-cs"/>
            </a:defRPr>
          </a:lvl3pPr>
          <a:lvl4pPr marL="1371600" algn="r" rtl="0" fontAlgn="base">
            <a:spcBef>
              <a:spcPct val="0"/>
            </a:spcBef>
            <a:spcAft>
              <a:spcPct val="0"/>
            </a:spcAft>
            <a:defRPr kern="1200">
              <a:solidFill>
                <a:schemeClr val="lt1"/>
              </a:solidFill>
              <a:latin typeface="+mn-lt"/>
              <a:ea typeface="+mn-ea"/>
              <a:cs typeface="+mn-cs"/>
            </a:defRPr>
          </a:lvl4pPr>
          <a:lvl5pPr marL="1828800" algn="r"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r>
            <a:rPr lang="en-GB" sz="900" b="0">
              <a:solidFill>
                <a:schemeClr val="tx1"/>
              </a:solidFill>
            </a:rPr>
            <a:t>Nota(s) explicadora(s)</a:t>
          </a:r>
        </a:p>
      </xdr:txBody>
    </xdr:sp>
    <xdr:clientData/>
  </xdr:twoCellAnchor>
  <xdr:twoCellAnchor>
    <xdr:from>
      <xdr:col>3</xdr:col>
      <xdr:colOff>2282826</xdr:colOff>
      <xdr:row>125</xdr:row>
      <xdr:rowOff>52840</xdr:rowOff>
    </xdr:from>
    <xdr:to>
      <xdr:col>4</xdr:col>
      <xdr:colOff>294527</xdr:colOff>
      <xdr:row>127</xdr:row>
      <xdr:rowOff>100892</xdr:rowOff>
    </xdr:to>
    <xdr:grpSp>
      <xdr:nvGrpSpPr>
        <xdr:cNvPr id="33" name="Group 32">
          <a:extLst>
            <a:ext uri="{FF2B5EF4-FFF2-40B4-BE49-F238E27FC236}">
              <a16:creationId xmlns:a16="http://schemas.microsoft.com/office/drawing/2014/main" id="{197B1A8E-527D-426C-B985-249FAB807213}"/>
            </a:ext>
          </a:extLst>
        </xdr:cNvPr>
        <xdr:cNvGrpSpPr/>
      </xdr:nvGrpSpPr>
      <xdr:grpSpPr>
        <a:xfrm>
          <a:off x="6169026" y="40467415"/>
          <a:ext cx="1383551" cy="410002"/>
          <a:chOff x="4625518" y="30000729"/>
          <a:chExt cx="1549589" cy="403004"/>
        </a:xfrm>
      </xdr:grpSpPr>
      <xdr:cxnSp macro="">
        <xdr:nvCxnSpPr>
          <xdr:cNvPr id="25" name="Straight Arrow Connector 24">
            <a:extLst>
              <a:ext uri="{FF2B5EF4-FFF2-40B4-BE49-F238E27FC236}">
                <a16:creationId xmlns:a16="http://schemas.microsoft.com/office/drawing/2014/main" id="{50777F8F-3E69-439C-A5A6-F1421FBEB0C5}"/>
              </a:ext>
            </a:extLst>
          </xdr:cNvPr>
          <xdr:cNvCxnSpPr>
            <a:cxnSpLocks/>
          </xdr:cNvCxnSpPr>
        </xdr:nvCxnSpPr>
        <xdr:spPr>
          <a:xfrm flipH="1">
            <a:off x="4625518" y="30000729"/>
            <a:ext cx="1549589" cy="403004"/>
          </a:xfrm>
          <a:prstGeom prst="straightConnector1">
            <a:avLst/>
          </a:prstGeom>
          <a:ln w="19050">
            <a:solidFill>
              <a:schemeClr val="tx1"/>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6" name="TextBox 7">
            <a:extLst>
              <a:ext uri="{FF2B5EF4-FFF2-40B4-BE49-F238E27FC236}">
                <a16:creationId xmlns:a16="http://schemas.microsoft.com/office/drawing/2014/main" id="{5230427D-16E4-4BC5-A59D-0BC185249551}"/>
              </a:ext>
            </a:extLst>
          </xdr:cNvPr>
          <xdr:cNvSpPr txBox="1"/>
        </xdr:nvSpPr>
        <xdr:spPr>
          <a:xfrm>
            <a:off x="4745003" y="30015128"/>
            <a:ext cx="1108364" cy="203510"/>
          </a:xfrm>
          <a:prstGeom prst="rect">
            <a:avLst/>
          </a:prstGeom>
          <a:solidFill>
            <a:schemeClr val="bg1"/>
          </a:solidFill>
        </xdr:spPr>
        <xdr:txBody>
          <a:bodyPr wrap="square" rtlCol="0">
            <a:spAutoFit/>
          </a:bodyPr>
          <a:lstStyle>
            <a:defPPr>
              <a:defRPr lang="en-GB"/>
            </a:defPPr>
            <a:lvl1pPr algn="r" rtl="0" fontAlgn="base">
              <a:spcBef>
                <a:spcPct val="0"/>
              </a:spcBef>
              <a:spcAft>
                <a:spcPct val="0"/>
              </a:spcAft>
              <a:defRPr kern="1200">
                <a:solidFill>
                  <a:schemeClr val="tx1"/>
                </a:solidFill>
                <a:latin typeface="Arial" charset="0"/>
                <a:ea typeface="+mn-ea"/>
                <a:cs typeface="Arial" charset="0"/>
              </a:defRPr>
            </a:lvl1pPr>
            <a:lvl2pPr marL="457200" algn="r" rtl="0" fontAlgn="base">
              <a:spcBef>
                <a:spcPct val="0"/>
              </a:spcBef>
              <a:spcAft>
                <a:spcPct val="0"/>
              </a:spcAft>
              <a:defRPr kern="1200">
                <a:solidFill>
                  <a:schemeClr val="tx1"/>
                </a:solidFill>
                <a:latin typeface="Arial" charset="0"/>
                <a:ea typeface="+mn-ea"/>
                <a:cs typeface="Arial" charset="0"/>
              </a:defRPr>
            </a:lvl2pPr>
            <a:lvl3pPr marL="914400" algn="r" rtl="0" fontAlgn="base">
              <a:spcBef>
                <a:spcPct val="0"/>
              </a:spcBef>
              <a:spcAft>
                <a:spcPct val="0"/>
              </a:spcAft>
              <a:defRPr kern="1200">
                <a:solidFill>
                  <a:schemeClr val="tx1"/>
                </a:solidFill>
                <a:latin typeface="Arial" charset="0"/>
                <a:ea typeface="+mn-ea"/>
                <a:cs typeface="Arial" charset="0"/>
              </a:defRPr>
            </a:lvl3pPr>
            <a:lvl4pPr marL="1371600" algn="r" rtl="0" fontAlgn="base">
              <a:spcBef>
                <a:spcPct val="0"/>
              </a:spcBef>
              <a:spcAft>
                <a:spcPct val="0"/>
              </a:spcAft>
              <a:defRPr kern="1200">
                <a:solidFill>
                  <a:schemeClr val="tx1"/>
                </a:solidFill>
                <a:latin typeface="Arial" charset="0"/>
                <a:ea typeface="+mn-ea"/>
                <a:cs typeface="Arial" charset="0"/>
              </a:defRPr>
            </a:lvl4pPr>
            <a:lvl5pPr marL="1828800" algn="r"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a:r>
              <a:rPr lang="de-DE" sz="800" b="1">
                <a:latin typeface="Arial" panose="020B0604020202020204" pitchFamily="34" charset="0"/>
                <a:cs typeface="Arial" panose="020B0604020202020204" pitchFamily="34" charset="0"/>
              </a:rPr>
              <a:t>Lista</a:t>
            </a:r>
            <a:r>
              <a:rPr lang="de-DE" sz="800" b="1" baseline="0">
                <a:latin typeface="Arial" panose="020B0604020202020204" pitchFamily="34" charset="0"/>
                <a:cs typeface="Arial" panose="020B0604020202020204" pitchFamily="34" charset="0"/>
              </a:rPr>
              <a:t> de</a:t>
            </a:r>
            <a:r>
              <a:rPr lang="de-DE" sz="800" b="1">
                <a:latin typeface="Arial" panose="020B0604020202020204" pitchFamily="34" charset="0"/>
                <a:cs typeface="Arial" panose="020B0604020202020204" pitchFamily="34" charset="0"/>
              </a:rPr>
              <a:t> desarrollo</a:t>
            </a:r>
            <a:endParaRPr lang="en-GB" sz="800">
              <a:latin typeface="Arial" panose="020B0604020202020204" pitchFamily="34" charset="0"/>
              <a:cs typeface="Arial" panose="020B0604020202020204" pitchFamily="34" charset="0"/>
            </a:endParaRPr>
          </a:p>
        </xdr:txBody>
      </xdr:sp>
    </xdr:grpSp>
    <xdr:clientData/>
  </xdr:twoCellAnchor>
  <xdr:twoCellAnchor>
    <xdr:from>
      <xdr:col>3</xdr:col>
      <xdr:colOff>335858</xdr:colOff>
      <xdr:row>125</xdr:row>
      <xdr:rowOff>104029</xdr:rowOff>
    </xdr:from>
    <xdr:to>
      <xdr:col>3</xdr:col>
      <xdr:colOff>1762168</xdr:colOff>
      <xdr:row>128</xdr:row>
      <xdr:rowOff>115320</xdr:rowOff>
    </xdr:to>
    <xdr:grpSp>
      <xdr:nvGrpSpPr>
        <xdr:cNvPr id="30" name="Group 29">
          <a:extLst>
            <a:ext uri="{FF2B5EF4-FFF2-40B4-BE49-F238E27FC236}">
              <a16:creationId xmlns:a16="http://schemas.microsoft.com/office/drawing/2014/main" id="{82A6156A-1BFE-4C97-9359-A003E1300F92}"/>
            </a:ext>
          </a:extLst>
        </xdr:cNvPr>
        <xdr:cNvGrpSpPr/>
      </xdr:nvGrpSpPr>
      <xdr:grpSpPr>
        <a:xfrm>
          <a:off x="4222058" y="40518604"/>
          <a:ext cx="1426310" cy="554216"/>
          <a:chOff x="15375579" y="7883395"/>
          <a:chExt cx="1482104" cy="578234"/>
        </a:xfrm>
      </xdr:grpSpPr>
      <xdr:sp macro="" textlink="">
        <xdr:nvSpPr>
          <xdr:cNvPr id="31" name="TextBox 57">
            <a:extLst>
              <a:ext uri="{FF2B5EF4-FFF2-40B4-BE49-F238E27FC236}">
                <a16:creationId xmlns:a16="http://schemas.microsoft.com/office/drawing/2014/main" id="{4B49A30C-D691-480C-86F8-9616131082CF}"/>
              </a:ext>
            </a:extLst>
          </xdr:cNvPr>
          <xdr:cNvSpPr txBox="1"/>
        </xdr:nvSpPr>
        <xdr:spPr>
          <a:xfrm>
            <a:off x="15375579" y="8059432"/>
            <a:ext cx="848141" cy="402197"/>
          </a:xfrm>
          <a:prstGeom prst="rect">
            <a:avLst/>
          </a:prstGeom>
          <a:solidFill>
            <a:schemeClr val="bg1"/>
          </a:solidFill>
        </xdr:spPr>
        <xdr:txBody>
          <a:bodyPr wrap="square" rtlCol="0">
            <a:spAutoFit/>
          </a:bodyPr>
          <a:lstStyle>
            <a:defPPr>
              <a:defRPr lang="en-GB"/>
            </a:defPPr>
            <a:lvl1pPr algn="r" rtl="0" fontAlgn="base">
              <a:spcBef>
                <a:spcPct val="0"/>
              </a:spcBef>
              <a:spcAft>
                <a:spcPct val="0"/>
              </a:spcAft>
              <a:defRPr kern="1200">
                <a:solidFill>
                  <a:schemeClr val="tx1"/>
                </a:solidFill>
                <a:latin typeface="Arial" charset="0"/>
                <a:ea typeface="+mn-ea"/>
                <a:cs typeface="Arial" charset="0"/>
              </a:defRPr>
            </a:lvl1pPr>
            <a:lvl2pPr marL="457200" algn="r" rtl="0" fontAlgn="base">
              <a:spcBef>
                <a:spcPct val="0"/>
              </a:spcBef>
              <a:spcAft>
                <a:spcPct val="0"/>
              </a:spcAft>
              <a:defRPr kern="1200">
                <a:solidFill>
                  <a:schemeClr val="tx1"/>
                </a:solidFill>
                <a:latin typeface="Arial" charset="0"/>
                <a:ea typeface="+mn-ea"/>
                <a:cs typeface="Arial" charset="0"/>
              </a:defRPr>
            </a:lvl2pPr>
            <a:lvl3pPr marL="914400" algn="r" rtl="0" fontAlgn="base">
              <a:spcBef>
                <a:spcPct val="0"/>
              </a:spcBef>
              <a:spcAft>
                <a:spcPct val="0"/>
              </a:spcAft>
              <a:defRPr kern="1200">
                <a:solidFill>
                  <a:schemeClr val="tx1"/>
                </a:solidFill>
                <a:latin typeface="Arial" charset="0"/>
                <a:ea typeface="+mn-ea"/>
                <a:cs typeface="Arial" charset="0"/>
              </a:defRPr>
            </a:lvl3pPr>
            <a:lvl4pPr marL="1371600" algn="r" rtl="0" fontAlgn="base">
              <a:spcBef>
                <a:spcPct val="0"/>
              </a:spcBef>
              <a:spcAft>
                <a:spcPct val="0"/>
              </a:spcAft>
              <a:defRPr kern="1200">
                <a:solidFill>
                  <a:schemeClr val="tx1"/>
                </a:solidFill>
                <a:latin typeface="Arial" charset="0"/>
                <a:ea typeface="+mn-ea"/>
                <a:cs typeface="Arial" charset="0"/>
              </a:defRPr>
            </a:lvl4pPr>
            <a:lvl5pPr marL="1828800" algn="r"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a:r>
              <a:rPr lang="en-GB" sz="1000" b="1">
                <a:latin typeface="+mn-lt"/>
              </a:rPr>
              <a:t>Agregar nota</a:t>
            </a:r>
          </a:p>
        </xdr:txBody>
      </xdr:sp>
      <xdr:cxnSp macro="">
        <xdr:nvCxnSpPr>
          <xdr:cNvPr id="32" name="Straight Connector 31">
            <a:extLst>
              <a:ext uri="{FF2B5EF4-FFF2-40B4-BE49-F238E27FC236}">
                <a16:creationId xmlns:a16="http://schemas.microsoft.com/office/drawing/2014/main" id="{9C250287-CD65-4CBA-A591-3070D4DB0721}"/>
              </a:ext>
            </a:extLst>
          </xdr:cNvPr>
          <xdr:cNvCxnSpPr>
            <a:cxnSpLocks/>
          </xdr:cNvCxnSpPr>
        </xdr:nvCxnSpPr>
        <xdr:spPr>
          <a:xfrm flipV="1">
            <a:off x="16224688" y="7883395"/>
            <a:ext cx="632995" cy="234196"/>
          </a:xfrm>
          <a:prstGeom prst="line">
            <a:avLst/>
          </a:prstGeom>
          <a:ln w="2857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858485</xdr:colOff>
      <xdr:row>124</xdr:row>
      <xdr:rowOff>149814</xdr:rowOff>
    </xdr:from>
    <xdr:to>
      <xdr:col>6</xdr:col>
      <xdr:colOff>231031</xdr:colOff>
      <xdr:row>128</xdr:row>
      <xdr:rowOff>17908</xdr:rowOff>
    </xdr:to>
    <xdr:grpSp>
      <xdr:nvGrpSpPr>
        <xdr:cNvPr id="37" name="Group 36">
          <a:extLst>
            <a:ext uri="{FF2B5EF4-FFF2-40B4-BE49-F238E27FC236}">
              <a16:creationId xmlns:a16="http://schemas.microsoft.com/office/drawing/2014/main" id="{C735E780-9000-4385-AA62-D08A4DA6472A}"/>
            </a:ext>
          </a:extLst>
        </xdr:cNvPr>
        <xdr:cNvGrpSpPr/>
      </xdr:nvGrpSpPr>
      <xdr:grpSpPr>
        <a:xfrm>
          <a:off x="8116535" y="40383414"/>
          <a:ext cx="1315646" cy="591994"/>
          <a:chOff x="7861755" y="29839891"/>
          <a:chExt cx="1398233" cy="589653"/>
        </a:xfrm>
      </xdr:grpSpPr>
      <xdr:sp macro="" textlink="">
        <xdr:nvSpPr>
          <xdr:cNvPr id="35" name="TextBox 18">
            <a:extLst>
              <a:ext uri="{FF2B5EF4-FFF2-40B4-BE49-F238E27FC236}">
                <a16:creationId xmlns:a16="http://schemas.microsoft.com/office/drawing/2014/main" id="{D73A54C7-C104-469A-BA35-9F2090D059CB}"/>
              </a:ext>
            </a:extLst>
          </xdr:cNvPr>
          <xdr:cNvSpPr txBox="1"/>
        </xdr:nvSpPr>
        <xdr:spPr>
          <a:xfrm>
            <a:off x="7861755" y="29839891"/>
            <a:ext cx="1345238" cy="434988"/>
          </a:xfrm>
          <a:prstGeom prst="rect">
            <a:avLst/>
          </a:prstGeom>
          <a:solidFill>
            <a:schemeClr val="bg1"/>
          </a:solidFill>
        </xdr:spPr>
        <xdr:txBody>
          <a:bodyPr wrap="square" rtlCol="0">
            <a:spAutoFit/>
          </a:bodyPr>
          <a:lstStyle>
            <a:defPPr>
              <a:defRPr lang="en-GB"/>
            </a:defPPr>
            <a:lvl1pPr algn="r" rtl="0" fontAlgn="base">
              <a:spcBef>
                <a:spcPct val="0"/>
              </a:spcBef>
              <a:spcAft>
                <a:spcPct val="0"/>
              </a:spcAft>
              <a:defRPr kern="1200">
                <a:solidFill>
                  <a:schemeClr val="tx1"/>
                </a:solidFill>
                <a:latin typeface="Arial" charset="0"/>
                <a:ea typeface="+mn-ea"/>
                <a:cs typeface="Arial" charset="0"/>
              </a:defRPr>
            </a:lvl1pPr>
            <a:lvl2pPr marL="457200" algn="r" rtl="0" fontAlgn="base">
              <a:spcBef>
                <a:spcPct val="0"/>
              </a:spcBef>
              <a:spcAft>
                <a:spcPct val="0"/>
              </a:spcAft>
              <a:defRPr kern="1200">
                <a:solidFill>
                  <a:schemeClr val="tx1"/>
                </a:solidFill>
                <a:latin typeface="Arial" charset="0"/>
                <a:ea typeface="+mn-ea"/>
                <a:cs typeface="Arial" charset="0"/>
              </a:defRPr>
            </a:lvl2pPr>
            <a:lvl3pPr marL="914400" algn="r" rtl="0" fontAlgn="base">
              <a:spcBef>
                <a:spcPct val="0"/>
              </a:spcBef>
              <a:spcAft>
                <a:spcPct val="0"/>
              </a:spcAft>
              <a:defRPr kern="1200">
                <a:solidFill>
                  <a:schemeClr val="tx1"/>
                </a:solidFill>
                <a:latin typeface="Arial" charset="0"/>
                <a:ea typeface="+mn-ea"/>
                <a:cs typeface="Arial" charset="0"/>
              </a:defRPr>
            </a:lvl3pPr>
            <a:lvl4pPr marL="1371600" algn="r" rtl="0" fontAlgn="base">
              <a:spcBef>
                <a:spcPct val="0"/>
              </a:spcBef>
              <a:spcAft>
                <a:spcPct val="0"/>
              </a:spcAft>
              <a:defRPr kern="1200">
                <a:solidFill>
                  <a:schemeClr val="tx1"/>
                </a:solidFill>
                <a:latin typeface="Arial" charset="0"/>
                <a:ea typeface="+mn-ea"/>
                <a:cs typeface="Arial" charset="0"/>
              </a:defRPr>
            </a:lvl4pPr>
            <a:lvl5pPr marL="1828800" algn="r"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a:r>
              <a:rPr lang="de-DE" sz="800" b="1">
                <a:latin typeface="Arial" panose="020B0604020202020204" pitchFamily="34" charset="0"/>
                <a:cs typeface="Arial" panose="020B0604020202020204" pitchFamily="34" charset="0"/>
              </a:rPr>
              <a:t>Nombre empresa/instalación planificada</a:t>
            </a:r>
            <a:endParaRPr lang="en-GB" sz="800">
              <a:latin typeface="Arial" panose="020B0604020202020204" pitchFamily="34" charset="0"/>
              <a:cs typeface="Arial" panose="020B0604020202020204" pitchFamily="34" charset="0"/>
            </a:endParaRPr>
          </a:p>
        </xdr:txBody>
      </xdr:sp>
      <xdr:sp macro="" textlink="">
        <xdr:nvSpPr>
          <xdr:cNvPr id="34" name="Callout: Line 33">
            <a:extLst>
              <a:ext uri="{FF2B5EF4-FFF2-40B4-BE49-F238E27FC236}">
                <a16:creationId xmlns:a16="http://schemas.microsoft.com/office/drawing/2014/main" id="{4931E5DB-E007-4B6D-BB77-062A0DBD05C4}"/>
              </a:ext>
            </a:extLst>
          </xdr:cNvPr>
          <xdr:cNvSpPr/>
        </xdr:nvSpPr>
        <xdr:spPr>
          <a:xfrm>
            <a:off x="9109622" y="30299635"/>
            <a:ext cx="150366" cy="129909"/>
          </a:xfrm>
          <a:prstGeom prst="borderCallout1">
            <a:avLst>
              <a:gd name="adj1" fmla="val 18750"/>
              <a:gd name="adj2" fmla="val -8333"/>
              <a:gd name="adj3" fmla="val -108874"/>
              <a:gd name="adj4" fmla="val -163435"/>
            </a:avLst>
          </a:prstGeom>
          <a:solidFill>
            <a:schemeClr val="tx1"/>
          </a:solid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GB"/>
            </a:defPPr>
            <a:lvl1pPr algn="r" rtl="0" fontAlgn="base">
              <a:spcBef>
                <a:spcPct val="0"/>
              </a:spcBef>
              <a:spcAft>
                <a:spcPct val="0"/>
              </a:spcAft>
              <a:defRPr kern="1200">
                <a:solidFill>
                  <a:schemeClr val="lt1"/>
                </a:solidFill>
                <a:latin typeface="+mn-lt"/>
                <a:ea typeface="+mn-ea"/>
                <a:cs typeface="+mn-cs"/>
              </a:defRPr>
            </a:lvl1pPr>
            <a:lvl2pPr marL="457200" algn="r" rtl="0" fontAlgn="base">
              <a:spcBef>
                <a:spcPct val="0"/>
              </a:spcBef>
              <a:spcAft>
                <a:spcPct val="0"/>
              </a:spcAft>
              <a:defRPr kern="1200">
                <a:solidFill>
                  <a:schemeClr val="lt1"/>
                </a:solidFill>
                <a:latin typeface="+mn-lt"/>
                <a:ea typeface="+mn-ea"/>
                <a:cs typeface="+mn-cs"/>
              </a:defRPr>
            </a:lvl2pPr>
            <a:lvl3pPr marL="914400" algn="r" rtl="0" fontAlgn="base">
              <a:spcBef>
                <a:spcPct val="0"/>
              </a:spcBef>
              <a:spcAft>
                <a:spcPct val="0"/>
              </a:spcAft>
              <a:defRPr kern="1200">
                <a:solidFill>
                  <a:schemeClr val="lt1"/>
                </a:solidFill>
                <a:latin typeface="+mn-lt"/>
                <a:ea typeface="+mn-ea"/>
                <a:cs typeface="+mn-cs"/>
              </a:defRPr>
            </a:lvl3pPr>
            <a:lvl4pPr marL="1371600" algn="r" rtl="0" fontAlgn="base">
              <a:spcBef>
                <a:spcPct val="0"/>
              </a:spcBef>
              <a:spcAft>
                <a:spcPct val="0"/>
              </a:spcAft>
              <a:defRPr kern="1200">
                <a:solidFill>
                  <a:schemeClr val="lt1"/>
                </a:solidFill>
                <a:latin typeface="+mn-lt"/>
                <a:ea typeface="+mn-ea"/>
                <a:cs typeface="+mn-cs"/>
              </a:defRPr>
            </a:lvl4pPr>
            <a:lvl5pPr marL="1828800" algn="r"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n-GB"/>
          </a:p>
        </xdr:txBody>
      </xdr:sp>
    </xdr:grpSp>
    <xdr:clientData/>
  </xdr:twoCellAnchor>
  <xdr:twoCellAnchor>
    <xdr:from>
      <xdr:col>4</xdr:col>
      <xdr:colOff>7186</xdr:colOff>
      <xdr:row>51</xdr:row>
      <xdr:rowOff>368467</xdr:rowOff>
    </xdr:from>
    <xdr:to>
      <xdr:col>4</xdr:col>
      <xdr:colOff>1564671</xdr:colOff>
      <xdr:row>52</xdr:row>
      <xdr:rowOff>199905</xdr:rowOff>
    </xdr:to>
    <xdr:sp macro="" textlink="">
      <xdr:nvSpPr>
        <xdr:cNvPr id="21" name="Arrow: Right 20">
          <a:extLst>
            <a:ext uri="{FF2B5EF4-FFF2-40B4-BE49-F238E27FC236}">
              <a16:creationId xmlns:a16="http://schemas.microsoft.com/office/drawing/2014/main" id="{EC95DC53-B0AD-4706-BBC0-D507B22A6F7E}"/>
            </a:ext>
          </a:extLst>
        </xdr:cNvPr>
        <xdr:cNvSpPr/>
      </xdr:nvSpPr>
      <xdr:spPr>
        <a:xfrm>
          <a:off x="7627186" y="19923292"/>
          <a:ext cx="1557485" cy="402938"/>
        </a:xfrm>
        <a:prstGeom prst="rightArrow">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xdr:from>
      <xdr:col>4</xdr:col>
      <xdr:colOff>397</xdr:colOff>
      <xdr:row>72</xdr:row>
      <xdr:rowOff>133472</xdr:rowOff>
    </xdr:from>
    <xdr:to>
      <xdr:col>4</xdr:col>
      <xdr:colOff>1564232</xdr:colOff>
      <xdr:row>72</xdr:row>
      <xdr:rowOff>543554</xdr:rowOff>
    </xdr:to>
    <xdr:sp macro="" textlink="">
      <xdr:nvSpPr>
        <xdr:cNvPr id="27" name="Arrow: Right 26">
          <a:extLst>
            <a:ext uri="{FF2B5EF4-FFF2-40B4-BE49-F238E27FC236}">
              <a16:creationId xmlns:a16="http://schemas.microsoft.com/office/drawing/2014/main" id="{15C9A0C5-B289-41A6-AFA3-411EA5A218C2}"/>
            </a:ext>
          </a:extLst>
        </xdr:cNvPr>
        <xdr:cNvSpPr/>
      </xdr:nvSpPr>
      <xdr:spPr>
        <a:xfrm>
          <a:off x="7620397" y="28965647"/>
          <a:ext cx="1563835" cy="410082"/>
        </a:xfrm>
        <a:prstGeom prst="rightArrow">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xdr:from>
      <xdr:col>4</xdr:col>
      <xdr:colOff>9989</xdr:colOff>
      <xdr:row>58</xdr:row>
      <xdr:rowOff>362619</xdr:rowOff>
    </xdr:from>
    <xdr:to>
      <xdr:col>4</xdr:col>
      <xdr:colOff>1564299</xdr:colOff>
      <xdr:row>59</xdr:row>
      <xdr:rowOff>200407</xdr:rowOff>
    </xdr:to>
    <xdr:sp macro="" textlink="">
      <xdr:nvSpPr>
        <xdr:cNvPr id="29" name="Arrow: Right 28">
          <a:extLst>
            <a:ext uri="{FF2B5EF4-FFF2-40B4-BE49-F238E27FC236}">
              <a16:creationId xmlns:a16="http://schemas.microsoft.com/office/drawing/2014/main" id="{2C8D39AF-41CC-46DA-93AB-6DBF43E41EB6}"/>
            </a:ext>
          </a:extLst>
        </xdr:cNvPr>
        <xdr:cNvSpPr/>
      </xdr:nvSpPr>
      <xdr:spPr>
        <a:xfrm>
          <a:off x="7629989" y="22841619"/>
          <a:ext cx="1554310" cy="409288"/>
        </a:xfrm>
        <a:prstGeom prst="rightArrow">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xdr:from>
      <xdr:col>4</xdr:col>
      <xdr:colOff>4671</xdr:colOff>
      <xdr:row>65</xdr:row>
      <xdr:rowOff>207000</xdr:rowOff>
    </xdr:from>
    <xdr:to>
      <xdr:col>4</xdr:col>
      <xdr:colOff>1565331</xdr:colOff>
      <xdr:row>66</xdr:row>
      <xdr:rowOff>36890</xdr:rowOff>
    </xdr:to>
    <xdr:sp macro="" textlink="">
      <xdr:nvSpPr>
        <xdr:cNvPr id="36" name="Arrow: Right 35">
          <a:extLst>
            <a:ext uri="{FF2B5EF4-FFF2-40B4-BE49-F238E27FC236}">
              <a16:creationId xmlns:a16="http://schemas.microsoft.com/office/drawing/2014/main" id="{2F5D5CBE-BA84-4EA0-896A-2A393E08723D}"/>
            </a:ext>
          </a:extLst>
        </xdr:cNvPr>
        <xdr:cNvSpPr/>
      </xdr:nvSpPr>
      <xdr:spPr>
        <a:xfrm>
          <a:off x="7632415" y="16105232"/>
          <a:ext cx="1560660" cy="402938"/>
        </a:xfrm>
        <a:prstGeom prst="rightArrow">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xdr:from>
      <xdr:col>4</xdr:col>
      <xdr:colOff>5128</xdr:colOff>
      <xdr:row>31</xdr:row>
      <xdr:rowOff>362927</xdr:rowOff>
    </xdr:from>
    <xdr:to>
      <xdr:col>4</xdr:col>
      <xdr:colOff>1569940</xdr:colOff>
      <xdr:row>32</xdr:row>
      <xdr:rowOff>212438</xdr:rowOff>
    </xdr:to>
    <xdr:sp macro="" textlink="">
      <xdr:nvSpPr>
        <xdr:cNvPr id="39" name="Arrow: Right 38">
          <a:extLst>
            <a:ext uri="{FF2B5EF4-FFF2-40B4-BE49-F238E27FC236}">
              <a16:creationId xmlns:a16="http://schemas.microsoft.com/office/drawing/2014/main" id="{6E4A7E3D-8DAA-4AD3-B543-07332D6704A7}"/>
            </a:ext>
          </a:extLst>
        </xdr:cNvPr>
        <xdr:cNvSpPr/>
      </xdr:nvSpPr>
      <xdr:spPr>
        <a:xfrm>
          <a:off x="7625128" y="5521081"/>
          <a:ext cx="1564812" cy="421011"/>
        </a:xfrm>
        <a:prstGeom prst="rightArrow">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xdr:from>
      <xdr:col>3</xdr:col>
      <xdr:colOff>2457907</xdr:colOff>
      <xdr:row>0</xdr:row>
      <xdr:rowOff>104775</xdr:rowOff>
    </xdr:from>
    <xdr:to>
      <xdr:col>4</xdr:col>
      <xdr:colOff>228746</xdr:colOff>
      <xdr:row>1</xdr:row>
      <xdr:rowOff>390366</xdr:rowOff>
    </xdr:to>
    <xdr:sp macro="" textlink="">
      <xdr:nvSpPr>
        <xdr:cNvPr id="28" name="Rectangle 1">
          <a:hlinkClick xmlns:r="http://schemas.openxmlformats.org/officeDocument/2006/relationships" r:id="rId5"/>
          <a:extLst>
            <a:ext uri="{FF2B5EF4-FFF2-40B4-BE49-F238E27FC236}">
              <a16:creationId xmlns:a16="http://schemas.microsoft.com/office/drawing/2014/main" id="{2646CE51-F960-4A44-8837-748A2C457B7F}"/>
            </a:ext>
          </a:extLst>
        </xdr:cNvPr>
        <xdr:cNvSpPr/>
      </xdr:nvSpPr>
      <xdr:spPr>
        <a:xfrm>
          <a:off x="6544132" y="104775"/>
          <a:ext cx="1304614" cy="542766"/>
        </a:xfrm>
        <a:prstGeom prst="roundRect">
          <a:avLst/>
        </a:prstGeom>
        <a:solidFill>
          <a:schemeClr val="accent3">
            <a:lumMod val="7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200" b="1" u="none" baseline="0">
              <a:solidFill>
                <a:schemeClr val="bg1"/>
              </a:solidFill>
              <a:effectLst/>
              <a:latin typeface="+mn-lt"/>
              <a:ea typeface="+mn-ea"/>
              <a:cs typeface="+mn-cs"/>
            </a:rPr>
            <a:t>IR A LAS INSTRUCCIONES</a:t>
          </a:r>
        </a:p>
      </xdr:txBody>
    </xdr:sp>
    <xdr:clientData fPrintsWithSheet="0"/>
  </xdr:twoCellAnchor>
  <xdr:oneCellAnchor>
    <xdr:from>
      <xdr:col>3</xdr:col>
      <xdr:colOff>2038350</xdr:colOff>
      <xdr:row>0</xdr:row>
      <xdr:rowOff>114507</xdr:rowOff>
    </xdr:from>
    <xdr:ext cx="359813" cy="545820"/>
    <xdr:sp macro="" textlink="">
      <xdr:nvSpPr>
        <xdr:cNvPr id="40" name="Rectangle 1">
          <a:hlinkClick xmlns:r="http://schemas.openxmlformats.org/officeDocument/2006/relationships" r:id="rId6"/>
          <a:extLst>
            <a:ext uri="{FF2B5EF4-FFF2-40B4-BE49-F238E27FC236}">
              <a16:creationId xmlns:a16="http://schemas.microsoft.com/office/drawing/2014/main" id="{869EFAE8-7ED9-42EC-BC4E-0615819FA4A3}"/>
            </a:ext>
          </a:extLst>
        </xdr:cNvPr>
        <xdr:cNvSpPr/>
      </xdr:nvSpPr>
      <xdr:spPr>
        <a:xfrm>
          <a:off x="6124575" y="114507"/>
          <a:ext cx="359813" cy="545820"/>
        </a:xfrm>
        <a:prstGeom prst="roundRect">
          <a:avLst/>
        </a:prstGeom>
        <a:solidFill>
          <a:schemeClr val="accent3">
            <a:lumMod val="7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&lt;</a:t>
          </a:r>
        </a:p>
      </xdr:txBody>
    </xdr:sp>
    <xdr:clientData fPrintsWithSheet="0"/>
  </xdr:oneCellAnchor>
  <xdr:oneCellAnchor>
    <xdr:from>
      <xdr:col>4</xdr:col>
      <xdr:colOff>326749</xdr:colOff>
      <xdr:row>0</xdr:row>
      <xdr:rowOff>106224</xdr:rowOff>
    </xdr:from>
    <xdr:ext cx="364434" cy="533451"/>
    <xdr:sp macro="" textlink="">
      <xdr:nvSpPr>
        <xdr:cNvPr id="41" name="Rectangle 1">
          <a:hlinkClick xmlns:r="http://schemas.openxmlformats.org/officeDocument/2006/relationships" r:id="rId7"/>
          <a:extLst>
            <a:ext uri="{FF2B5EF4-FFF2-40B4-BE49-F238E27FC236}">
              <a16:creationId xmlns:a16="http://schemas.microsoft.com/office/drawing/2014/main" id="{A037F751-7E2A-4C08-8913-8B527E2BC568}"/>
            </a:ext>
          </a:extLst>
        </xdr:cNvPr>
        <xdr:cNvSpPr/>
      </xdr:nvSpPr>
      <xdr:spPr>
        <a:xfrm>
          <a:off x="7946749" y="106224"/>
          <a:ext cx="364434" cy="533451"/>
        </a:xfrm>
        <a:prstGeom prst="roundRect">
          <a:avLst/>
        </a:prstGeom>
        <a:solidFill>
          <a:schemeClr val="accent3">
            <a:lumMod val="7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&gt;</a:t>
          </a:r>
        </a:p>
      </xdr:txBody>
    </xdr:sp>
    <xdr:clientData fPrintsWithSheet="0"/>
  </xdr:oneCellAnchor>
  <xdr:twoCellAnchor>
    <xdr:from>
      <xdr:col>3</xdr:col>
      <xdr:colOff>69849</xdr:colOff>
      <xdr:row>10</xdr:row>
      <xdr:rowOff>92075</xdr:rowOff>
    </xdr:from>
    <xdr:to>
      <xdr:col>4</xdr:col>
      <xdr:colOff>1162050</xdr:colOff>
      <xdr:row>13</xdr:row>
      <xdr:rowOff>142875</xdr:rowOff>
    </xdr:to>
    <xdr:sp macro="" textlink="">
      <xdr:nvSpPr>
        <xdr:cNvPr id="43" name="Speech Bubble: Rectangle with Corners Rounded 42">
          <a:extLst>
            <a:ext uri="{FF2B5EF4-FFF2-40B4-BE49-F238E27FC236}">
              <a16:creationId xmlns:a16="http://schemas.microsoft.com/office/drawing/2014/main" id="{7571569F-F0E5-4F8A-B393-EE2D5C219999}"/>
            </a:ext>
          </a:extLst>
        </xdr:cNvPr>
        <xdr:cNvSpPr/>
      </xdr:nvSpPr>
      <xdr:spPr>
        <a:xfrm>
          <a:off x="4156074" y="1987550"/>
          <a:ext cx="4625976" cy="593725"/>
        </a:xfrm>
        <a:prstGeom prst="wedgeRoundRectCallout">
          <a:avLst>
            <a:gd name="adj1" fmla="val -31493"/>
            <a:gd name="adj2" fmla="val 89540"/>
            <a:gd name="adj3" fmla="val 16667"/>
          </a:avLst>
        </a:prstGeom>
        <a:solidFill>
          <a:schemeClr val="accent3">
            <a:lumMod val="75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GB" sz="1000" b="0" i="0">
              <a:solidFill>
                <a:schemeClr val="bg1"/>
              </a:solidFill>
            </a:rPr>
            <a:t>Si lo desea, se pueden agregar preguntas adicionales para revisar la situación actual y futura del parque industrial. Por ejemplo, se proporcionan múltiples listas de verificación en ONUDI (2019). Lineamientos Internacionales para Parques Industriales.</a:t>
          </a:r>
        </a:p>
      </xdr:txBody>
    </xdr:sp>
    <xdr:clientData/>
  </xdr:twoCellAnchor>
  <xdr:twoCellAnchor>
    <xdr:from>
      <xdr:col>4</xdr:col>
      <xdr:colOff>10361</xdr:colOff>
      <xdr:row>43</xdr:row>
      <xdr:rowOff>368467</xdr:rowOff>
    </xdr:from>
    <xdr:to>
      <xdr:col>4</xdr:col>
      <xdr:colOff>1564671</xdr:colOff>
      <xdr:row>44</xdr:row>
      <xdr:rowOff>199905</xdr:rowOff>
    </xdr:to>
    <xdr:sp macro="" textlink="">
      <xdr:nvSpPr>
        <xdr:cNvPr id="48" name="Arrow: Right 47">
          <a:extLst>
            <a:ext uri="{FF2B5EF4-FFF2-40B4-BE49-F238E27FC236}">
              <a16:creationId xmlns:a16="http://schemas.microsoft.com/office/drawing/2014/main" id="{E0D18F5A-54DF-4319-87DD-DE079AEF3574}"/>
            </a:ext>
          </a:extLst>
        </xdr:cNvPr>
        <xdr:cNvSpPr/>
      </xdr:nvSpPr>
      <xdr:spPr>
        <a:xfrm>
          <a:off x="7630361" y="16427617"/>
          <a:ext cx="1554310" cy="402938"/>
        </a:xfrm>
        <a:prstGeom prst="rightArrow">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xdr:from>
      <xdr:col>4</xdr:col>
      <xdr:colOff>9525</xdr:colOff>
      <xdr:row>21</xdr:row>
      <xdr:rowOff>762000</xdr:rowOff>
    </xdr:from>
    <xdr:to>
      <xdr:col>4</xdr:col>
      <xdr:colOff>1563835</xdr:colOff>
      <xdr:row>22</xdr:row>
      <xdr:rowOff>209263</xdr:rowOff>
    </xdr:to>
    <xdr:sp macro="" textlink="">
      <xdr:nvSpPr>
        <xdr:cNvPr id="49" name="Arrow: Right 48">
          <a:extLst>
            <a:ext uri="{FF2B5EF4-FFF2-40B4-BE49-F238E27FC236}">
              <a16:creationId xmlns:a16="http://schemas.microsoft.com/office/drawing/2014/main" id="{89CD15F8-2283-4615-9783-C5A67B82E894}"/>
            </a:ext>
          </a:extLst>
        </xdr:cNvPr>
        <xdr:cNvSpPr/>
      </xdr:nvSpPr>
      <xdr:spPr>
        <a:xfrm>
          <a:off x="7629525" y="6038850"/>
          <a:ext cx="1554310" cy="399763"/>
        </a:xfrm>
        <a:prstGeom prst="rightArrow">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LID4096" sz="1100"/>
        </a:p>
      </xdr:txBody>
    </xdr:sp>
    <xdr:clientData/>
  </xdr:twoCellAnchor>
  <xdr:twoCellAnchor>
    <xdr:from>
      <xdr:col>1</xdr:col>
      <xdr:colOff>7098</xdr:colOff>
      <xdr:row>135</xdr:row>
      <xdr:rowOff>115794</xdr:rowOff>
    </xdr:from>
    <xdr:to>
      <xdr:col>4</xdr:col>
      <xdr:colOff>293968</xdr:colOff>
      <xdr:row>161</xdr:row>
      <xdr:rowOff>23162</xdr:rowOff>
    </xdr:to>
    <xdr:grpSp>
      <xdr:nvGrpSpPr>
        <xdr:cNvPr id="6" name="Grupo 5">
          <a:extLst>
            <a:ext uri="{FF2B5EF4-FFF2-40B4-BE49-F238E27FC236}">
              <a16:creationId xmlns:a16="http://schemas.microsoft.com/office/drawing/2014/main" id="{6F8478B2-7B80-D365-A476-D8E96CAFD2B8}"/>
            </a:ext>
          </a:extLst>
        </xdr:cNvPr>
        <xdr:cNvGrpSpPr/>
      </xdr:nvGrpSpPr>
      <xdr:grpSpPr>
        <a:xfrm>
          <a:off x="83298" y="42416319"/>
          <a:ext cx="7468720" cy="4860368"/>
          <a:chOff x="111686" y="42877441"/>
          <a:chExt cx="7809752" cy="4957486"/>
        </a:xfrm>
      </xdr:grpSpPr>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8"/>
          <a:stretch>
            <a:fillRect/>
          </a:stretch>
        </xdr:blipFill>
        <xdr:spPr>
          <a:xfrm>
            <a:off x="111686" y="42877441"/>
            <a:ext cx="7340953" cy="4957486"/>
          </a:xfrm>
          <a:prstGeom prst="rect">
            <a:avLst/>
          </a:prstGeom>
        </xdr:spPr>
      </xdr:pic>
      <xdr:sp macro="" textlink="">
        <xdr:nvSpPr>
          <xdr:cNvPr id="4" name="Rectángulo 3">
            <a:extLst>
              <a:ext uri="{FF2B5EF4-FFF2-40B4-BE49-F238E27FC236}">
                <a16:creationId xmlns:a16="http://schemas.microsoft.com/office/drawing/2014/main" id="{527D7814-0EC0-E372-F996-FDDAA8D87A63}"/>
              </a:ext>
            </a:extLst>
          </xdr:cNvPr>
          <xdr:cNvSpPr/>
        </xdr:nvSpPr>
        <xdr:spPr>
          <a:xfrm>
            <a:off x="2302062" y="43100065"/>
            <a:ext cx="1152525" cy="312270"/>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PE" sz="700">
                <a:solidFill>
                  <a:sysClr val="windowText" lastClr="000000"/>
                </a:solidFill>
              </a:rPr>
              <a:t>Desarrollo urbano y comercial  mezclado futuro</a:t>
            </a:r>
          </a:p>
        </xdr:txBody>
      </xdr:sp>
      <xdr:sp macro="" textlink="">
        <xdr:nvSpPr>
          <xdr:cNvPr id="44" name="Rectángulo 43">
            <a:extLst>
              <a:ext uri="{FF2B5EF4-FFF2-40B4-BE49-F238E27FC236}">
                <a16:creationId xmlns:a16="http://schemas.microsoft.com/office/drawing/2014/main" id="{ABB9BA17-932C-47E5-84BD-BB8D9748B4D2}"/>
              </a:ext>
            </a:extLst>
          </xdr:cNvPr>
          <xdr:cNvSpPr/>
        </xdr:nvSpPr>
        <xdr:spPr>
          <a:xfrm>
            <a:off x="1120963" y="43351450"/>
            <a:ext cx="762000" cy="312271"/>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PE" sz="700">
                <a:solidFill>
                  <a:sysClr val="windowText" lastClr="000000"/>
                </a:solidFill>
              </a:rPr>
              <a:t>Camino a Barranquilla</a:t>
            </a:r>
          </a:p>
        </xdr:txBody>
      </xdr:sp>
      <xdr:sp macro="" textlink="">
        <xdr:nvSpPr>
          <xdr:cNvPr id="45" name="Rectángulo 44">
            <a:extLst>
              <a:ext uri="{FF2B5EF4-FFF2-40B4-BE49-F238E27FC236}">
                <a16:creationId xmlns:a16="http://schemas.microsoft.com/office/drawing/2014/main" id="{FE5821BB-12CA-4B53-8031-45A986EB1F4D}"/>
              </a:ext>
            </a:extLst>
          </xdr:cNvPr>
          <xdr:cNvSpPr/>
        </xdr:nvSpPr>
        <xdr:spPr>
          <a:xfrm>
            <a:off x="417606" y="43625621"/>
            <a:ext cx="635747" cy="353732"/>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PE" sz="700">
                <a:solidFill>
                  <a:sysClr val="windowText" lastClr="000000"/>
                </a:solidFill>
              </a:rPr>
              <a:t>Futuro desarrollo urbano</a:t>
            </a:r>
          </a:p>
        </xdr:txBody>
      </xdr:sp>
      <xdr:sp macro="" textlink="">
        <xdr:nvSpPr>
          <xdr:cNvPr id="46" name="Rectángulo 45">
            <a:extLst>
              <a:ext uri="{FF2B5EF4-FFF2-40B4-BE49-F238E27FC236}">
                <a16:creationId xmlns:a16="http://schemas.microsoft.com/office/drawing/2014/main" id="{9B98ADAF-1615-465B-9DBA-7E1F20B35517}"/>
              </a:ext>
            </a:extLst>
          </xdr:cNvPr>
          <xdr:cNvSpPr/>
        </xdr:nvSpPr>
        <xdr:spPr>
          <a:xfrm>
            <a:off x="775447" y="45439106"/>
            <a:ext cx="657225" cy="42283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PE" sz="700">
                <a:solidFill>
                  <a:sysClr val="windowText" lastClr="000000"/>
                </a:solidFill>
              </a:rPr>
              <a:t>2da Entrada/salida</a:t>
            </a:r>
            <a:r>
              <a:rPr lang="es-PE" sz="700" baseline="0">
                <a:solidFill>
                  <a:sysClr val="windowText" lastClr="000000"/>
                </a:solidFill>
              </a:rPr>
              <a:t> planeada de PIMSA</a:t>
            </a:r>
            <a:endParaRPr lang="es-PE" sz="700">
              <a:solidFill>
                <a:sysClr val="windowText" lastClr="000000"/>
              </a:solidFill>
            </a:endParaRPr>
          </a:p>
        </xdr:txBody>
      </xdr:sp>
      <xdr:sp macro="" textlink="">
        <xdr:nvSpPr>
          <xdr:cNvPr id="47" name="Rectángulo 46">
            <a:extLst>
              <a:ext uri="{FF2B5EF4-FFF2-40B4-BE49-F238E27FC236}">
                <a16:creationId xmlns:a16="http://schemas.microsoft.com/office/drawing/2014/main" id="{F11FC8F1-DADB-4BA9-A72B-F9651635AA83}"/>
              </a:ext>
            </a:extLst>
          </xdr:cNvPr>
          <xdr:cNvSpPr/>
        </xdr:nvSpPr>
        <xdr:spPr>
          <a:xfrm>
            <a:off x="179481" y="45099568"/>
            <a:ext cx="636681" cy="449356"/>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PE" sz="700">
                <a:solidFill>
                  <a:sysClr val="windowText" lastClr="000000"/>
                </a:solidFill>
              </a:rPr>
              <a:t>Cervecería Heineken</a:t>
            </a:r>
            <a:r>
              <a:rPr lang="es-PE" sz="700" baseline="0">
                <a:solidFill>
                  <a:sysClr val="windowText" lastClr="000000"/>
                </a:solidFill>
              </a:rPr>
              <a:t> planeada</a:t>
            </a:r>
            <a:endParaRPr lang="es-PE" sz="700">
              <a:solidFill>
                <a:sysClr val="windowText" lastClr="000000"/>
              </a:solidFill>
            </a:endParaRPr>
          </a:p>
        </xdr:txBody>
      </xdr:sp>
      <xdr:sp macro="" textlink="">
        <xdr:nvSpPr>
          <xdr:cNvPr id="51" name="Rectángulo 50">
            <a:extLst>
              <a:ext uri="{FF2B5EF4-FFF2-40B4-BE49-F238E27FC236}">
                <a16:creationId xmlns:a16="http://schemas.microsoft.com/office/drawing/2014/main" id="{40DD4AA2-AE10-4E50-8741-22D9B490F9DA}"/>
              </a:ext>
            </a:extLst>
          </xdr:cNvPr>
          <xdr:cNvSpPr/>
        </xdr:nvSpPr>
        <xdr:spPr>
          <a:xfrm>
            <a:off x="478118" y="44716700"/>
            <a:ext cx="815602" cy="315446"/>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PE" sz="700">
                <a:solidFill>
                  <a:sysClr val="windowText" lastClr="000000"/>
                </a:solidFill>
              </a:rPr>
              <a:t>Entrada/salida</a:t>
            </a:r>
            <a:r>
              <a:rPr lang="es-PE" sz="700" baseline="0">
                <a:solidFill>
                  <a:sysClr val="windowText" lastClr="000000"/>
                </a:solidFill>
              </a:rPr>
              <a:t> actual de PIMSA</a:t>
            </a:r>
            <a:endParaRPr lang="es-PE" sz="700">
              <a:solidFill>
                <a:sysClr val="windowText" lastClr="000000"/>
              </a:solidFill>
            </a:endParaRPr>
          </a:p>
        </xdr:txBody>
      </xdr:sp>
      <xdr:sp macro="" textlink="">
        <xdr:nvSpPr>
          <xdr:cNvPr id="38" name="Rectángulo 37">
            <a:extLst>
              <a:ext uri="{FF2B5EF4-FFF2-40B4-BE49-F238E27FC236}">
                <a16:creationId xmlns:a16="http://schemas.microsoft.com/office/drawing/2014/main" id="{C95CC7A1-3E0D-4562-8466-2FA03DEC8D86}"/>
              </a:ext>
            </a:extLst>
          </xdr:cNvPr>
          <xdr:cNvSpPr/>
        </xdr:nvSpPr>
        <xdr:spPr>
          <a:xfrm>
            <a:off x="248210" y="46023865"/>
            <a:ext cx="827554" cy="480546"/>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PE" sz="700">
                <a:solidFill>
                  <a:sysClr val="windowText" lastClr="000000"/>
                </a:solidFill>
              </a:rPr>
              <a:t>Circunvalar de la Prosperidad (carretera en construcción)</a:t>
            </a:r>
          </a:p>
        </xdr:txBody>
      </xdr:sp>
      <xdr:sp macro="" textlink="">
        <xdr:nvSpPr>
          <xdr:cNvPr id="53" name="Rectángulo 52">
            <a:extLst>
              <a:ext uri="{FF2B5EF4-FFF2-40B4-BE49-F238E27FC236}">
                <a16:creationId xmlns:a16="http://schemas.microsoft.com/office/drawing/2014/main" id="{564DA88C-7CFE-4988-B57F-6B2BA794BF42}"/>
              </a:ext>
            </a:extLst>
          </xdr:cNvPr>
          <xdr:cNvSpPr/>
        </xdr:nvSpPr>
        <xdr:spPr>
          <a:xfrm>
            <a:off x="313951" y="46809399"/>
            <a:ext cx="742951" cy="28948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Cementos  Del Oriente (molino de cemento planeado)</a:t>
            </a:r>
            <a:endParaRPr lang="es-PE" sz="700">
              <a:solidFill>
                <a:sysClr val="windowText" lastClr="000000"/>
              </a:solidFill>
            </a:endParaRPr>
          </a:p>
        </xdr:txBody>
      </xdr:sp>
      <xdr:sp macro="" textlink="">
        <xdr:nvSpPr>
          <xdr:cNvPr id="54" name="Rectángulo 53">
            <a:extLst>
              <a:ext uri="{FF2B5EF4-FFF2-40B4-BE49-F238E27FC236}">
                <a16:creationId xmlns:a16="http://schemas.microsoft.com/office/drawing/2014/main" id="{FDFCA1B5-77DE-42F5-843F-5D8CE340C2AB}"/>
              </a:ext>
            </a:extLst>
          </xdr:cNvPr>
          <xdr:cNvSpPr/>
        </xdr:nvSpPr>
        <xdr:spPr>
          <a:xfrm>
            <a:off x="1408369" y="46766515"/>
            <a:ext cx="1347466" cy="512296"/>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Terreno con licencia- desarrollo  esperado de 5 a 10 años (tamaños flexibles de lotes-sujeto a demanda industrial)</a:t>
            </a:r>
            <a:endParaRPr lang="es-PE" sz="700">
              <a:solidFill>
                <a:sysClr val="windowText" lastClr="000000"/>
              </a:solidFill>
            </a:endParaRPr>
          </a:p>
        </xdr:txBody>
      </xdr:sp>
      <xdr:sp macro="" textlink="">
        <xdr:nvSpPr>
          <xdr:cNvPr id="56" name="Rectángulo 55">
            <a:extLst>
              <a:ext uri="{FF2B5EF4-FFF2-40B4-BE49-F238E27FC236}">
                <a16:creationId xmlns:a16="http://schemas.microsoft.com/office/drawing/2014/main" id="{93375CC2-37B6-4583-B072-FC746210C8AD}"/>
              </a:ext>
            </a:extLst>
          </xdr:cNvPr>
          <xdr:cNvSpPr/>
        </xdr:nvSpPr>
        <xdr:spPr>
          <a:xfrm>
            <a:off x="2310206" y="47260321"/>
            <a:ext cx="742951" cy="325376"/>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Cementos Argos (compañía de cemento cerrada)</a:t>
            </a:r>
            <a:endParaRPr lang="es-PE" sz="700">
              <a:solidFill>
                <a:sysClr val="windowText" lastClr="000000"/>
              </a:solidFill>
            </a:endParaRPr>
          </a:p>
        </xdr:txBody>
      </xdr:sp>
      <xdr:sp macro="" textlink="">
        <xdr:nvSpPr>
          <xdr:cNvPr id="57" name="Rectángulo 56">
            <a:extLst>
              <a:ext uri="{FF2B5EF4-FFF2-40B4-BE49-F238E27FC236}">
                <a16:creationId xmlns:a16="http://schemas.microsoft.com/office/drawing/2014/main" id="{EDCB1897-CE6C-444B-9BE0-1B6253999FD5}"/>
              </a:ext>
            </a:extLst>
          </xdr:cNvPr>
          <xdr:cNvSpPr/>
        </xdr:nvSpPr>
        <xdr:spPr>
          <a:xfrm>
            <a:off x="3502211" y="47169481"/>
            <a:ext cx="942789" cy="30274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puerta existente a/desde compañía de cemento Argos</a:t>
            </a:r>
            <a:endParaRPr lang="es-PE" sz="700">
              <a:solidFill>
                <a:sysClr val="windowText" lastClr="000000"/>
              </a:solidFill>
            </a:endParaRPr>
          </a:p>
        </xdr:txBody>
      </xdr:sp>
      <xdr:sp macro="" textlink="">
        <xdr:nvSpPr>
          <xdr:cNvPr id="59" name="Rectángulo 58">
            <a:extLst>
              <a:ext uri="{FF2B5EF4-FFF2-40B4-BE49-F238E27FC236}">
                <a16:creationId xmlns:a16="http://schemas.microsoft.com/office/drawing/2014/main" id="{99499681-D5A7-4A29-95BD-AF8F05294D01}"/>
              </a:ext>
            </a:extLst>
          </xdr:cNvPr>
          <xdr:cNvSpPr/>
        </xdr:nvSpPr>
        <xdr:spPr>
          <a:xfrm>
            <a:off x="4454524" y="45886034"/>
            <a:ext cx="1228726" cy="30274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edificios disponibles para alquiler y compra por compañías</a:t>
            </a:r>
            <a:endParaRPr lang="es-PE" sz="700">
              <a:solidFill>
                <a:sysClr val="windowText" lastClr="000000"/>
              </a:solidFill>
            </a:endParaRPr>
          </a:p>
        </xdr:txBody>
      </xdr:sp>
      <xdr:sp macro="" textlink="">
        <xdr:nvSpPr>
          <xdr:cNvPr id="61" name="Rectángulo 60">
            <a:extLst>
              <a:ext uri="{FF2B5EF4-FFF2-40B4-BE49-F238E27FC236}">
                <a16:creationId xmlns:a16="http://schemas.microsoft.com/office/drawing/2014/main" id="{67A93790-D318-46F5-A2A9-29DE7CE68F6B}"/>
              </a:ext>
            </a:extLst>
          </xdr:cNvPr>
          <xdr:cNvSpPr/>
        </xdr:nvSpPr>
        <xdr:spPr>
          <a:xfrm>
            <a:off x="4645024" y="46577250"/>
            <a:ext cx="1095376" cy="302746"/>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4.25 metros-línea de nivel mínimo para desarrollo urbano</a:t>
            </a:r>
            <a:endParaRPr lang="es-PE" sz="700">
              <a:solidFill>
                <a:sysClr val="windowText" lastClr="000000"/>
              </a:solidFill>
            </a:endParaRPr>
          </a:p>
        </xdr:txBody>
      </xdr:sp>
      <xdr:sp macro="" textlink="">
        <xdr:nvSpPr>
          <xdr:cNvPr id="62" name="Rectángulo 61">
            <a:extLst>
              <a:ext uri="{FF2B5EF4-FFF2-40B4-BE49-F238E27FC236}">
                <a16:creationId xmlns:a16="http://schemas.microsoft.com/office/drawing/2014/main" id="{F782F061-BCCF-4DA1-8D52-975A2DA75E2A}"/>
              </a:ext>
            </a:extLst>
          </xdr:cNvPr>
          <xdr:cNvSpPr/>
        </xdr:nvSpPr>
        <xdr:spPr>
          <a:xfrm>
            <a:off x="5854698" y="45701324"/>
            <a:ext cx="1143001" cy="30274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camino a puerto se expandirá (sujeto a Evaluación de Impacto Ambiental)</a:t>
            </a:r>
            <a:endParaRPr lang="es-PE" sz="700">
              <a:solidFill>
                <a:sysClr val="windowText" lastClr="000000"/>
              </a:solidFill>
            </a:endParaRPr>
          </a:p>
        </xdr:txBody>
      </xdr:sp>
      <xdr:sp macro="" textlink="">
        <xdr:nvSpPr>
          <xdr:cNvPr id="63" name="Rectángulo 62">
            <a:extLst>
              <a:ext uri="{FF2B5EF4-FFF2-40B4-BE49-F238E27FC236}">
                <a16:creationId xmlns:a16="http://schemas.microsoft.com/office/drawing/2014/main" id="{4D011F32-4678-4DBC-8BC3-FF64C518D1BF}"/>
              </a:ext>
            </a:extLst>
          </xdr:cNvPr>
          <xdr:cNvSpPr/>
        </xdr:nvSpPr>
        <xdr:spPr>
          <a:xfrm>
            <a:off x="6654798" y="44393038"/>
            <a:ext cx="1266640" cy="318060"/>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baseline="0">
                <a:solidFill>
                  <a:sysClr val="windowText" lastClr="000000"/>
                </a:solidFill>
              </a:rPr>
              <a:t>se ampliará el embarcadero</a:t>
            </a:r>
            <a:endParaRPr lang="es-PE" sz="700">
              <a:solidFill>
                <a:sysClr val="windowText" lastClr="000000"/>
              </a:solidFill>
            </a:endParaRPr>
          </a:p>
        </xdr:txBody>
      </xdr:sp>
      <xdr:sp macro="" textlink="">
        <xdr:nvSpPr>
          <xdr:cNvPr id="52" name="Rectángulo 51">
            <a:extLst>
              <a:ext uri="{FF2B5EF4-FFF2-40B4-BE49-F238E27FC236}">
                <a16:creationId xmlns:a16="http://schemas.microsoft.com/office/drawing/2014/main" id="{5E87193E-FAB7-4E66-985A-32D77D04EB8E}"/>
              </a:ext>
            </a:extLst>
          </xdr:cNvPr>
          <xdr:cNvSpPr/>
        </xdr:nvSpPr>
        <xdr:spPr>
          <a:xfrm>
            <a:off x="1016186" y="46264979"/>
            <a:ext cx="885825" cy="283696"/>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lIns="0" tIns="0" rIns="0" bIns="0" rtlCol="0" anchor="ctr"/>
          <a:lstStyle/>
          <a:p>
            <a:pPr algn="l"/>
            <a:r>
              <a:rPr lang="es-PE" sz="700">
                <a:solidFill>
                  <a:sysClr val="windowText" lastClr="000000"/>
                </a:solidFill>
              </a:rPr>
              <a:t>patio de</a:t>
            </a:r>
            <a:r>
              <a:rPr lang="es-PE" sz="700" baseline="0">
                <a:solidFill>
                  <a:sysClr val="windowText" lastClr="000000"/>
                </a:solidFill>
              </a:rPr>
              <a:t> camiones planeado (ubicación flexible)</a:t>
            </a:r>
            <a:endParaRPr lang="es-PE" sz="700">
              <a:solidFill>
                <a:sysClr val="windowText" lastClr="000000"/>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6540500</xdr:colOff>
      <xdr:row>1</xdr:row>
      <xdr:rowOff>0</xdr:rowOff>
    </xdr:from>
    <xdr:to>
      <xdr:col>1</xdr:col>
      <xdr:colOff>7188500</xdr:colOff>
      <xdr:row>1</xdr:row>
      <xdr:rowOff>586068</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A67241A-5346-4567-B67A-361C57F68F8A}"/>
            </a:ext>
          </a:extLst>
        </xdr:cNvPr>
        <xdr:cNvSpPr/>
      </xdr:nvSpPr>
      <xdr:spPr>
        <a:xfrm>
          <a:off x="552450" y="209550"/>
          <a:ext cx="300" cy="506693"/>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endParaRPr lang="en-GB" sz="1800" b="1" u="none">
            <a:solidFill>
              <a:schemeClr val="bg1"/>
            </a:solidFill>
            <a:effectLst/>
            <a:latin typeface="+mn-lt"/>
            <a:ea typeface="+mn-ea"/>
            <a:cs typeface="+mn-cs"/>
          </a:endParaRPr>
        </a:p>
      </xdr:txBody>
    </xdr:sp>
    <xdr:clientData fPrintsWithSheet="0"/>
  </xdr:twoCellAnchor>
  <xdr:twoCellAnchor>
    <xdr:from>
      <xdr:col>6</xdr:col>
      <xdr:colOff>132406</xdr:colOff>
      <xdr:row>1</xdr:row>
      <xdr:rowOff>6414</xdr:rowOff>
    </xdr:from>
    <xdr:to>
      <xdr:col>6</xdr:col>
      <xdr:colOff>1562100</xdr:colOff>
      <xdr:row>3</xdr:row>
      <xdr:rowOff>228600</xdr:rowOff>
    </xdr:to>
    <xdr:sp macro="" textlink="">
      <xdr:nvSpPr>
        <xdr:cNvPr id="28" name="Rectangle 1">
          <a:hlinkClick xmlns:r="http://schemas.openxmlformats.org/officeDocument/2006/relationships" r:id="rId2"/>
          <a:extLst>
            <a:ext uri="{FF2B5EF4-FFF2-40B4-BE49-F238E27FC236}">
              <a16:creationId xmlns:a16="http://schemas.microsoft.com/office/drawing/2014/main" id="{88B0EE3B-0C05-4437-A5FB-3DA62033156A}"/>
            </a:ext>
          </a:extLst>
        </xdr:cNvPr>
        <xdr:cNvSpPr/>
      </xdr:nvSpPr>
      <xdr:spPr>
        <a:xfrm>
          <a:off x="9966147" y="216621"/>
          <a:ext cx="1429694" cy="642600"/>
        </a:xfrm>
        <a:prstGeom prst="roundRect">
          <a:avLst/>
        </a:prstGeom>
        <a:solidFill>
          <a:schemeClr val="accent3">
            <a:lumMod val="20000"/>
            <a:lumOff val="80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200" b="1" u="none">
              <a:solidFill>
                <a:sysClr val="windowText" lastClr="000000"/>
              </a:solidFill>
              <a:effectLst/>
              <a:latin typeface="+mn-lt"/>
              <a:ea typeface="+mn-ea"/>
              <a:cs typeface="+mn-cs"/>
            </a:rPr>
            <a:t>IR AL GRÁFICO CON RESULTADOS</a:t>
          </a:r>
          <a:endParaRPr lang="en-GB" sz="1200" b="1" u="none" baseline="0">
            <a:solidFill>
              <a:sysClr val="windowText" lastClr="000000"/>
            </a:solidFill>
            <a:effectLst/>
            <a:latin typeface="+mn-lt"/>
            <a:ea typeface="+mn-ea"/>
            <a:cs typeface="+mn-cs"/>
          </a:endParaRPr>
        </a:p>
      </xdr:txBody>
    </xdr:sp>
    <xdr:clientData fPrintsWithSheet="0"/>
  </xdr:twoCellAnchor>
  <xdr:twoCellAnchor>
    <xdr:from>
      <xdr:col>2</xdr:col>
      <xdr:colOff>3259685</xdr:colOff>
      <xdr:row>1</xdr:row>
      <xdr:rowOff>56021</xdr:rowOff>
    </xdr:from>
    <xdr:to>
      <xdr:col>3</xdr:col>
      <xdr:colOff>1144200</xdr:colOff>
      <xdr:row>3</xdr:row>
      <xdr:rowOff>271921</xdr:rowOff>
    </xdr:to>
    <xdr:sp macro="" textlink="">
      <xdr:nvSpPr>
        <xdr:cNvPr id="29" name="Rectangle 3">
          <a:extLst>
            <a:ext uri="{FF2B5EF4-FFF2-40B4-BE49-F238E27FC236}">
              <a16:creationId xmlns:a16="http://schemas.microsoft.com/office/drawing/2014/main" id="{85445B41-4578-4E06-B4D9-CB536704E141}"/>
            </a:ext>
          </a:extLst>
        </xdr:cNvPr>
        <xdr:cNvSpPr/>
      </xdr:nvSpPr>
      <xdr:spPr>
        <a:xfrm>
          <a:off x="4567038" y="265197"/>
          <a:ext cx="1298574" cy="626783"/>
        </a:xfrm>
        <a:prstGeom prst="rect">
          <a:avLst/>
        </a:prstGeom>
        <a:solidFill>
          <a:srgbClr val="FFF6DE"/>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lang="en-GB" sz="1100" b="1" u="none">
              <a:solidFill>
                <a:sysClr val="windowText" lastClr="000000"/>
              </a:solidFill>
              <a:effectLst/>
              <a:latin typeface="+mn-lt"/>
              <a:ea typeface="+mn-ea"/>
              <a:cs typeface="+mn-cs"/>
            </a:rPr>
            <a:t>Proporcione su respuesta en las celdas amarillas</a:t>
          </a:r>
          <a:endParaRPr lang="en-GB" sz="1100" u="none">
            <a:solidFill>
              <a:sysClr val="windowText" lastClr="000000"/>
            </a:solidFill>
            <a:effectLst/>
          </a:endParaRPr>
        </a:p>
      </xdr:txBody>
    </xdr:sp>
    <xdr:clientData/>
  </xdr:twoCellAnchor>
  <xdr:twoCellAnchor>
    <xdr:from>
      <xdr:col>3</xdr:col>
      <xdr:colOff>95142</xdr:colOff>
      <xdr:row>5</xdr:row>
      <xdr:rowOff>68864</xdr:rowOff>
    </xdr:from>
    <xdr:to>
      <xdr:col>5</xdr:col>
      <xdr:colOff>449866</xdr:colOff>
      <xdr:row>7</xdr:row>
      <xdr:rowOff>29450</xdr:rowOff>
    </xdr:to>
    <xdr:sp macro="" textlink="">
      <xdr:nvSpPr>
        <xdr:cNvPr id="5" name="Speech Bubble: Rectangle with Corners Rounded 4">
          <a:extLst>
            <a:ext uri="{FF2B5EF4-FFF2-40B4-BE49-F238E27FC236}">
              <a16:creationId xmlns:a16="http://schemas.microsoft.com/office/drawing/2014/main" id="{BB50E4EE-3D3B-4614-9246-B60665D49B26}"/>
            </a:ext>
          </a:extLst>
        </xdr:cNvPr>
        <xdr:cNvSpPr/>
      </xdr:nvSpPr>
      <xdr:spPr>
        <a:xfrm>
          <a:off x="4529194" y="1021364"/>
          <a:ext cx="4322379" cy="413845"/>
        </a:xfrm>
        <a:prstGeom prst="wedgeRoundRectCallout">
          <a:avLst>
            <a:gd name="adj1" fmla="val -17494"/>
            <a:gd name="adj2" fmla="val 85035"/>
            <a:gd name="adj3" fmla="val 16667"/>
          </a:avLst>
        </a:prstGeom>
        <a:solidFill>
          <a:schemeClr val="accent3">
            <a:lumMod val="75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GB" sz="1000" b="0" i="0">
              <a:solidFill>
                <a:schemeClr val="bg1"/>
              </a:solidFill>
            </a:rPr>
            <a:t>El análisis detallado y cuantitativo de estas implicaciones del uso de la tierra debe ser parte del proceso de Planificación Maestra. La planificación del concepto EIP es en gran parte un proceso cualitativo.</a:t>
          </a:r>
          <a:endParaRPr lang="en-GB" sz="900" b="0" i="0">
            <a:solidFill>
              <a:schemeClr val="bg1"/>
            </a:solidFill>
          </a:endParaRPr>
        </a:p>
      </xdr:txBody>
    </xdr:sp>
    <xdr:clientData/>
  </xdr:twoCellAnchor>
  <xdr:twoCellAnchor>
    <xdr:from>
      <xdr:col>1</xdr:col>
      <xdr:colOff>29232</xdr:colOff>
      <xdr:row>5</xdr:row>
      <xdr:rowOff>58683</xdr:rowOff>
    </xdr:from>
    <xdr:to>
      <xdr:col>2</xdr:col>
      <xdr:colOff>3340209</xdr:colOff>
      <xdr:row>7</xdr:row>
      <xdr:rowOff>19708</xdr:rowOff>
    </xdr:to>
    <xdr:sp macro="" textlink="">
      <xdr:nvSpPr>
        <xdr:cNvPr id="7" name="Speech Bubble: Rectangle with Corners Rounded 6">
          <a:extLst>
            <a:ext uri="{FF2B5EF4-FFF2-40B4-BE49-F238E27FC236}">
              <a16:creationId xmlns:a16="http://schemas.microsoft.com/office/drawing/2014/main" id="{1E744592-0CE0-4134-9AE5-8A0FFBE45FC3}"/>
            </a:ext>
          </a:extLst>
        </xdr:cNvPr>
        <xdr:cNvSpPr/>
      </xdr:nvSpPr>
      <xdr:spPr>
        <a:xfrm>
          <a:off x="88353" y="1011183"/>
          <a:ext cx="4263477" cy="414284"/>
        </a:xfrm>
        <a:prstGeom prst="wedgeRoundRectCallout">
          <a:avLst>
            <a:gd name="adj1" fmla="val -15279"/>
            <a:gd name="adj2" fmla="val 85020"/>
            <a:gd name="adj3" fmla="val 16667"/>
          </a:avLst>
        </a:prstGeom>
        <a:solidFill>
          <a:schemeClr val="accent3">
            <a:lumMod val="75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GB" sz="1000" b="0" i="0">
              <a:solidFill>
                <a:schemeClr val="bg1"/>
              </a:solidFill>
            </a:rPr>
            <a:t>Los puntos de referencia internacionales se basan en: ONUDI, Banco Mundial, GIZ (2017). Un Marco Internacional para Parques Eco-Industriales. 2017.</a:t>
          </a:r>
          <a:endParaRPr lang="en-GB" sz="900" b="0" i="0">
            <a:solidFill>
              <a:schemeClr val="bg1"/>
            </a:solidFill>
          </a:endParaRPr>
        </a:p>
      </xdr:txBody>
    </xdr:sp>
    <xdr:clientData/>
  </xdr:twoCellAnchor>
  <xdr:twoCellAnchor>
    <xdr:from>
      <xdr:col>7</xdr:col>
      <xdr:colOff>436122</xdr:colOff>
      <xdr:row>1</xdr:row>
      <xdr:rowOff>66261</xdr:rowOff>
    </xdr:from>
    <xdr:to>
      <xdr:col>7</xdr:col>
      <xdr:colOff>1743911</xdr:colOff>
      <xdr:row>3</xdr:row>
      <xdr:rowOff>186614</xdr:rowOff>
    </xdr:to>
    <xdr:sp macro="" textlink="">
      <xdr:nvSpPr>
        <xdr:cNvPr id="8" name="Rectangle 1">
          <a:hlinkClick xmlns:r="http://schemas.openxmlformats.org/officeDocument/2006/relationships" r:id="rId3"/>
          <a:extLst>
            <a:ext uri="{FF2B5EF4-FFF2-40B4-BE49-F238E27FC236}">
              <a16:creationId xmlns:a16="http://schemas.microsoft.com/office/drawing/2014/main" id="{7E520EEB-0D75-4176-BFD1-9F274D9C17AD}"/>
            </a:ext>
          </a:extLst>
        </xdr:cNvPr>
        <xdr:cNvSpPr/>
      </xdr:nvSpPr>
      <xdr:spPr>
        <a:xfrm>
          <a:off x="11915818" y="273326"/>
          <a:ext cx="1307789" cy="542766"/>
        </a:xfrm>
        <a:prstGeom prst="roundRect">
          <a:avLst/>
        </a:prstGeom>
        <a:solidFill>
          <a:schemeClr val="accent3">
            <a:lumMod val="7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200" b="1" u="none" baseline="0">
              <a:solidFill>
                <a:schemeClr val="bg1"/>
              </a:solidFill>
              <a:effectLst/>
              <a:latin typeface="+mn-lt"/>
              <a:ea typeface="+mn-ea"/>
              <a:cs typeface="+mn-cs"/>
            </a:rPr>
            <a:t>IR A LAS INSTRUCCIONES</a:t>
          </a:r>
        </a:p>
      </xdr:txBody>
    </xdr:sp>
    <xdr:clientData fPrintsWithSheet="0"/>
  </xdr:twoCellAnchor>
  <xdr:oneCellAnchor>
    <xdr:from>
      <xdr:col>7</xdr:col>
      <xdr:colOff>16565</xdr:colOff>
      <xdr:row>1</xdr:row>
      <xdr:rowOff>72818</xdr:rowOff>
    </xdr:from>
    <xdr:ext cx="359813" cy="545820"/>
    <xdr:sp macro="" textlink="">
      <xdr:nvSpPr>
        <xdr:cNvPr id="9" name="Rectangle 1">
          <a:hlinkClick xmlns:r="http://schemas.openxmlformats.org/officeDocument/2006/relationships" r:id="rId4"/>
          <a:extLst>
            <a:ext uri="{FF2B5EF4-FFF2-40B4-BE49-F238E27FC236}">
              <a16:creationId xmlns:a16="http://schemas.microsoft.com/office/drawing/2014/main" id="{2DDD2C5D-7A92-45A5-A417-025ECCA6EBCB}"/>
            </a:ext>
          </a:extLst>
        </xdr:cNvPr>
        <xdr:cNvSpPr/>
      </xdr:nvSpPr>
      <xdr:spPr>
        <a:xfrm>
          <a:off x="11496261" y="279883"/>
          <a:ext cx="359813" cy="545820"/>
        </a:xfrm>
        <a:prstGeom prst="roundRect">
          <a:avLst/>
        </a:prstGeom>
        <a:solidFill>
          <a:schemeClr val="accent3">
            <a:lumMod val="7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&lt;</a:t>
          </a:r>
        </a:p>
      </xdr:txBody>
    </xdr:sp>
    <xdr:clientData fPrintsWithSheet="0"/>
  </xdr:oneCellAnchor>
  <xdr:oneCellAnchor>
    <xdr:from>
      <xdr:col>7</xdr:col>
      <xdr:colOff>1841914</xdr:colOff>
      <xdr:row>1</xdr:row>
      <xdr:rowOff>67710</xdr:rowOff>
    </xdr:from>
    <xdr:ext cx="364434" cy="533451"/>
    <xdr:sp macro="" textlink="">
      <xdr:nvSpPr>
        <xdr:cNvPr id="10" name="Rectangle 1">
          <a:hlinkClick xmlns:r="http://schemas.openxmlformats.org/officeDocument/2006/relationships" r:id="rId2"/>
          <a:extLst>
            <a:ext uri="{FF2B5EF4-FFF2-40B4-BE49-F238E27FC236}">
              <a16:creationId xmlns:a16="http://schemas.microsoft.com/office/drawing/2014/main" id="{14F6E6D2-82DC-42FB-A511-7FAA4B7E77FC}"/>
            </a:ext>
          </a:extLst>
        </xdr:cNvPr>
        <xdr:cNvSpPr/>
      </xdr:nvSpPr>
      <xdr:spPr>
        <a:xfrm>
          <a:off x="13321610" y="274775"/>
          <a:ext cx="364434" cy="533451"/>
        </a:xfrm>
        <a:prstGeom prst="roundRect">
          <a:avLst/>
        </a:prstGeom>
        <a:solidFill>
          <a:schemeClr val="accent3">
            <a:lumMod val="7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&gt;</a:t>
          </a:r>
        </a:p>
      </xdr:txBody>
    </xdr:sp>
    <xdr:clientData fPrintsWithSheet="0"/>
  </xdr:oneCellAnchor>
</xdr:wsDr>
</file>

<file path=xl/drawings/drawing5.xml><?xml version="1.0" encoding="utf-8"?>
<xdr:wsDr xmlns:xdr="http://schemas.openxmlformats.org/drawingml/2006/spreadsheetDrawing" xmlns:a="http://schemas.openxmlformats.org/drawingml/2006/main">
  <xdr:twoCellAnchor>
    <xdr:from>
      <xdr:col>1</xdr:col>
      <xdr:colOff>6540500</xdr:colOff>
      <xdr:row>1</xdr:row>
      <xdr:rowOff>0</xdr:rowOff>
    </xdr:from>
    <xdr:to>
      <xdr:col>1</xdr:col>
      <xdr:colOff>7188500</xdr:colOff>
      <xdr:row>1</xdr:row>
      <xdr:rowOff>586068</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0B6F84D-C41E-4B75-8726-E16085E77A62}"/>
            </a:ext>
          </a:extLst>
        </xdr:cNvPr>
        <xdr:cNvSpPr/>
      </xdr:nvSpPr>
      <xdr:spPr>
        <a:xfrm>
          <a:off x="1333500" y="209550"/>
          <a:ext cx="300" cy="239993"/>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endParaRPr lang="en-GB" sz="1800" b="1" u="none">
            <a:solidFill>
              <a:schemeClr val="bg1"/>
            </a:solidFill>
            <a:effectLst/>
            <a:latin typeface="+mn-lt"/>
            <a:ea typeface="+mn-ea"/>
            <a:cs typeface="+mn-cs"/>
          </a:endParaRPr>
        </a:p>
      </xdr:txBody>
    </xdr:sp>
    <xdr:clientData fPrintsWithSheet="0"/>
  </xdr:twoCellAnchor>
  <xdr:twoCellAnchor>
    <xdr:from>
      <xdr:col>1</xdr:col>
      <xdr:colOff>27190</xdr:colOff>
      <xdr:row>26</xdr:row>
      <xdr:rowOff>96612</xdr:rowOff>
    </xdr:from>
    <xdr:to>
      <xdr:col>4</xdr:col>
      <xdr:colOff>1206100</xdr:colOff>
      <xdr:row>51</xdr:row>
      <xdr:rowOff>125030</xdr:rowOff>
    </xdr:to>
    <xdr:graphicFrame macro="">
      <xdr:nvGraphicFramePr>
        <xdr:cNvPr id="5" name="Chart 4">
          <a:extLst>
            <a:ext uri="{FF2B5EF4-FFF2-40B4-BE49-F238E27FC236}">
              <a16:creationId xmlns:a16="http://schemas.microsoft.com/office/drawing/2014/main" id="{71D8DDFF-E907-483C-BFCA-39B432AF70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833665</xdr:colOff>
      <xdr:row>26</xdr:row>
      <xdr:rowOff>104429</xdr:rowOff>
    </xdr:from>
    <xdr:to>
      <xdr:col>9</xdr:col>
      <xdr:colOff>1395640</xdr:colOff>
      <xdr:row>51</xdr:row>
      <xdr:rowOff>107660</xdr:rowOff>
    </xdr:to>
    <xdr:graphicFrame macro="">
      <xdr:nvGraphicFramePr>
        <xdr:cNvPr id="6" name="Chart 5">
          <a:extLst>
            <a:ext uri="{FF2B5EF4-FFF2-40B4-BE49-F238E27FC236}">
              <a16:creationId xmlns:a16="http://schemas.microsoft.com/office/drawing/2014/main" id="{C8E48C33-7028-45F7-B83F-DE7843F2B7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2502086</xdr:colOff>
      <xdr:row>5</xdr:row>
      <xdr:rowOff>200026</xdr:rowOff>
    </xdr:from>
    <xdr:to>
      <xdr:col>7</xdr:col>
      <xdr:colOff>36792</xdr:colOff>
      <xdr:row>7</xdr:row>
      <xdr:rowOff>143996</xdr:rowOff>
    </xdr:to>
    <xdr:sp macro="" textlink="">
      <xdr:nvSpPr>
        <xdr:cNvPr id="10" name="Speech Bubble: Rectangle with Corners Rounded 9">
          <a:extLst>
            <a:ext uri="{FF2B5EF4-FFF2-40B4-BE49-F238E27FC236}">
              <a16:creationId xmlns:a16="http://schemas.microsoft.com/office/drawing/2014/main" id="{7ED3B031-21F9-4B90-BD5B-FF3B4BDC3A54}"/>
            </a:ext>
          </a:extLst>
        </xdr:cNvPr>
        <xdr:cNvSpPr/>
      </xdr:nvSpPr>
      <xdr:spPr>
        <a:xfrm>
          <a:off x="2648136" y="1139826"/>
          <a:ext cx="7637556" cy="344020"/>
        </a:xfrm>
        <a:prstGeom prst="wedgeRoundRectCallout">
          <a:avLst>
            <a:gd name="adj1" fmla="val 17449"/>
            <a:gd name="adj2" fmla="val 100734"/>
            <a:gd name="adj3" fmla="val 16667"/>
          </a:avLst>
        </a:prstGeom>
        <a:solidFill>
          <a:schemeClr val="accent3">
            <a:lumMod val="75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GB" sz="1200" b="0">
              <a:solidFill>
                <a:schemeClr val="bg1"/>
              </a:solidFill>
            </a:rPr>
            <a:t>Estos valores se calculan automáticamente en función de la hoja de trabajo "2. Revisar el marco PEI"</a:t>
          </a:r>
        </a:p>
      </xdr:txBody>
    </xdr:sp>
    <xdr:clientData/>
  </xdr:twoCellAnchor>
  <xdr:twoCellAnchor>
    <xdr:from>
      <xdr:col>1</xdr:col>
      <xdr:colOff>123264</xdr:colOff>
      <xdr:row>23</xdr:row>
      <xdr:rowOff>123266</xdr:rowOff>
    </xdr:from>
    <xdr:to>
      <xdr:col>4</xdr:col>
      <xdr:colOff>1269440</xdr:colOff>
      <xdr:row>25</xdr:row>
      <xdr:rowOff>123266</xdr:rowOff>
    </xdr:to>
    <xdr:sp macro="" textlink="">
      <xdr:nvSpPr>
        <xdr:cNvPr id="7" name="Speech Bubble: Rectangle with Corners Rounded 6">
          <a:extLst>
            <a:ext uri="{FF2B5EF4-FFF2-40B4-BE49-F238E27FC236}">
              <a16:creationId xmlns:a16="http://schemas.microsoft.com/office/drawing/2014/main" id="{2A5D131C-4F49-498F-A1D7-CF77220D881E}"/>
            </a:ext>
          </a:extLst>
        </xdr:cNvPr>
        <xdr:cNvSpPr/>
      </xdr:nvSpPr>
      <xdr:spPr>
        <a:xfrm>
          <a:off x="268940" y="4796119"/>
          <a:ext cx="6693088" cy="358588"/>
        </a:xfrm>
        <a:prstGeom prst="wedgeRoundRectCallout">
          <a:avLst>
            <a:gd name="adj1" fmla="val -15599"/>
            <a:gd name="adj2" fmla="val 86374"/>
            <a:gd name="adj3" fmla="val 16667"/>
          </a:avLst>
        </a:prstGeom>
        <a:solidFill>
          <a:schemeClr val="accent3">
            <a:lumMod val="75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GB" sz="1100" b="0" i="0">
              <a:solidFill>
                <a:schemeClr val="bg1"/>
              </a:solidFill>
            </a:rPr>
            <a:t>Ingrese el nombre del parque industrial y la fecha de evaluación directamente en la figura (marcada en rojo).</a:t>
          </a:r>
        </a:p>
      </xdr:txBody>
    </xdr:sp>
    <xdr:clientData/>
  </xdr:twoCellAnchor>
  <xdr:twoCellAnchor>
    <xdr:from>
      <xdr:col>5</xdr:col>
      <xdr:colOff>806823</xdr:colOff>
      <xdr:row>23</xdr:row>
      <xdr:rowOff>112060</xdr:rowOff>
    </xdr:from>
    <xdr:to>
      <xdr:col>9</xdr:col>
      <xdr:colOff>1411942</xdr:colOff>
      <xdr:row>25</xdr:row>
      <xdr:rowOff>112060</xdr:rowOff>
    </xdr:to>
    <xdr:sp macro="" textlink="">
      <xdr:nvSpPr>
        <xdr:cNvPr id="8" name="Speech Bubble: Rectangle with Corners Rounded 7">
          <a:extLst>
            <a:ext uri="{FF2B5EF4-FFF2-40B4-BE49-F238E27FC236}">
              <a16:creationId xmlns:a16="http://schemas.microsoft.com/office/drawing/2014/main" id="{AFA2EEE2-091A-448B-9530-0C3868C2412F}"/>
            </a:ext>
          </a:extLst>
        </xdr:cNvPr>
        <xdr:cNvSpPr/>
      </xdr:nvSpPr>
      <xdr:spPr>
        <a:xfrm>
          <a:off x="7933764" y="4784913"/>
          <a:ext cx="6589060" cy="358588"/>
        </a:xfrm>
        <a:prstGeom prst="wedgeRoundRectCallout">
          <a:avLst>
            <a:gd name="adj1" fmla="val -19283"/>
            <a:gd name="adj2" fmla="val 83249"/>
            <a:gd name="adj3" fmla="val 16667"/>
          </a:avLst>
        </a:prstGeom>
        <a:solidFill>
          <a:schemeClr val="accent3">
            <a:lumMod val="75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GB" sz="1100" b="0" i="0">
              <a:solidFill>
                <a:schemeClr val="bg1"/>
              </a:solidFill>
            </a:rPr>
            <a:t>Ingrese el nombre del parque industrial y la fecha de evaluación directamente en la figura (marcada en rojo).</a:t>
          </a:r>
        </a:p>
      </xdr:txBody>
    </xdr:sp>
    <xdr:clientData/>
  </xdr:twoCellAnchor>
  <xdr:twoCellAnchor>
    <xdr:from>
      <xdr:col>8</xdr:col>
      <xdr:colOff>683559</xdr:colOff>
      <xdr:row>1</xdr:row>
      <xdr:rowOff>0</xdr:rowOff>
    </xdr:from>
    <xdr:to>
      <xdr:col>9</xdr:col>
      <xdr:colOff>619677</xdr:colOff>
      <xdr:row>3</xdr:row>
      <xdr:rowOff>117180</xdr:rowOff>
    </xdr:to>
    <xdr:sp macro="" textlink="">
      <xdr:nvSpPr>
        <xdr:cNvPr id="9" name="Rectangle 1">
          <a:hlinkClick xmlns:r="http://schemas.openxmlformats.org/officeDocument/2006/relationships" r:id="rId4"/>
          <a:extLst>
            <a:ext uri="{FF2B5EF4-FFF2-40B4-BE49-F238E27FC236}">
              <a16:creationId xmlns:a16="http://schemas.microsoft.com/office/drawing/2014/main" id="{DED7F8A8-11D8-42EE-9F2D-2ED07E45FC12}"/>
            </a:ext>
          </a:extLst>
        </xdr:cNvPr>
        <xdr:cNvSpPr/>
      </xdr:nvSpPr>
      <xdr:spPr>
        <a:xfrm>
          <a:off x="11822206" y="257735"/>
          <a:ext cx="1303236" cy="543004"/>
        </a:xfrm>
        <a:prstGeom prst="roundRect">
          <a:avLst/>
        </a:prstGeom>
        <a:solidFill>
          <a:schemeClr val="accent3">
            <a:lumMod val="7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200" b="1" u="none" baseline="0">
              <a:solidFill>
                <a:schemeClr val="bg1"/>
              </a:solidFill>
              <a:effectLst/>
              <a:latin typeface="+mn-lt"/>
              <a:ea typeface="+mn-ea"/>
              <a:cs typeface="+mn-cs"/>
            </a:rPr>
            <a:t>IR A LAS INSTRUCCIONES</a:t>
          </a:r>
        </a:p>
      </xdr:txBody>
    </xdr:sp>
    <xdr:clientData fPrintsWithSheet="0"/>
  </xdr:twoCellAnchor>
  <xdr:oneCellAnchor>
    <xdr:from>
      <xdr:col>8</xdr:col>
      <xdr:colOff>334389</xdr:colOff>
      <xdr:row>1</xdr:row>
      <xdr:rowOff>6557</xdr:rowOff>
    </xdr:from>
    <xdr:ext cx="359813" cy="545820"/>
    <xdr:sp macro="" textlink="">
      <xdr:nvSpPr>
        <xdr:cNvPr id="11" name="Rectangle 1">
          <a:hlinkClick xmlns:r="http://schemas.openxmlformats.org/officeDocument/2006/relationships" r:id="rId5"/>
          <a:extLst>
            <a:ext uri="{FF2B5EF4-FFF2-40B4-BE49-F238E27FC236}">
              <a16:creationId xmlns:a16="http://schemas.microsoft.com/office/drawing/2014/main" id="{9313B196-EBAC-4813-B2DA-93A7997E9ABF}"/>
            </a:ext>
          </a:extLst>
        </xdr:cNvPr>
        <xdr:cNvSpPr/>
      </xdr:nvSpPr>
      <xdr:spPr>
        <a:xfrm>
          <a:off x="12017713" y="259881"/>
          <a:ext cx="359813" cy="545820"/>
        </a:xfrm>
        <a:prstGeom prst="roundRect">
          <a:avLst/>
        </a:prstGeom>
        <a:solidFill>
          <a:schemeClr val="accent3">
            <a:lumMod val="7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&lt;</a:t>
          </a:r>
        </a:p>
      </xdr:txBody>
    </xdr:sp>
    <xdr:clientData fPrintsWithSheet="0"/>
  </xdr:oneCellAnchor>
  <xdr:oneCellAnchor>
    <xdr:from>
      <xdr:col>9</xdr:col>
      <xdr:colOff>720855</xdr:colOff>
      <xdr:row>1</xdr:row>
      <xdr:rowOff>1449</xdr:rowOff>
    </xdr:from>
    <xdr:ext cx="364434" cy="533451"/>
    <xdr:sp macro="" textlink="">
      <xdr:nvSpPr>
        <xdr:cNvPr id="12" name="Rectangle 1">
          <a:hlinkClick xmlns:r="http://schemas.openxmlformats.org/officeDocument/2006/relationships" r:id="rId6"/>
          <a:extLst>
            <a:ext uri="{FF2B5EF4-FFF2-40B4-BE49-F238E27FC236}">
              <a16:creationId xmlns:a16="http://schemas.microsoft.com/office/drawing/2014/main" id="{BD0663AD-2660-4D33-B540-BC83BC1A4683}"/>
            </a:ext>
          </a:extLst>
        </xdr:cNvPr>
        <xdr:cNvSpPr/>
      </xdr:nvSpPr>
      <xdr:spPr>
        <a:xfrm>
          <a:off x="13843062" y="254773"/>
          <a:ext cx="364434" cy="533451"/>
        </a:xfrm>
        <a:prstGeom prst="roundRect">
          <a:avLst/>
        </a:prstGeom>
        <a:solidFill>
          <a:schemeClr val="accent3">
            <a:lumMod val="7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&gt;</a:t>
          </a:r>
        </a:p>
      </xdr:txBody>
    </xdr:sp>
    <xdr:clientData fPrintsWithSheet="0"/>
  </xdr:oneCellAnchor>
</xdr:wsDr>
</file>

<file path=xl/drawings/drawing6.xml><?xml version="1.0" encoding="utf-8"?>
<c:userShapes xmlns:c="http://schemas.openxmlformats.org/drawingml/2006/chart">
  <cdr:relSizeAnchor xmlns:cdr="http://schemas.openxmlformats.org/drawingml/2006/chartDrawing">
    <cdr:from>
      <cdr:x>0.05568</cdr:x>
      <cdr:y>0.87747</cdr:y>
    </cdr:from>
    <cdr:to>
      <cdr:x>0.27753</cdr:x>
      <cdr:y>0.97725</cdr:y>
    </cdr:to>
    <cdr:sp macro="" textlink="">
      <cdr:nvSpPr>
        <cdr:cNvPr id="2" name="TextBox 1">
          <a:extLst xmlns:a="http://schemas.openxmlformats.org/drawingml/2006/main">
            <a:ext uri="{FF2B5EF4-FFF2-40B4-BE49-F238E27FC236}">
              <a16:creationId xmlns:a16="http://schemas.microsoft.com/office/drawing/2014/main" id="{8944C6F4-6CDD-441B-BAD2-427C435BF922}"/>
            </a:ext>
          </a:extLst>
        </cdr:cNvPr>
        <cdr:cNvSpPr txBox="1"/>
      </cdr:nvSpPr>
      <cdr:spPr>
        <a:xfrm xmlns:a="http://schemas.openxmlformats.org/drawingml/2006/main">
          <a:off x="374509" y="3958082"/>
          <a:ext cx="1492096" cy="45007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50"/>
            <a:t>Versión: </a:t>
          </a:r>
          <a:r>
            <a:rPr lang="en-GB" sz="1050">
              <a:solidFill>
                <a:srgbClr val="FF0000"/>
              </a:solidFill>
            </a:rPr>
            <a:t>Ingresar Fecha</a:t>
          </a:r>
        </a:p>
        <a:p xmlns:a="http://schemas.openxmlformats.org/drawingml/2006/main">
          <a:r>
            <a:rPr lang="en-GB" sz="1050"/>
            <a:t>N = 51 puntos de referencia</a:t>
          </a:r>
        </a:p>
      </cdr:txBody>
    </cdr:sp>
  </cdr:relSizeAnchor>
  <cdr:relSizeAnchor xmlns:cdr="http://schemas.openxmlformats.org/drawingml/2006/chartDrawing">
    <cdr:from>
      <cdr:x>0.43968</cdr:x>
      <cdr:y>0.85408</cdr:y>
    </cdr:from>
    <cdr:to>
      <cdr:x>0.90593</cdr:x>
      <cdr:y>0.90784</cdr:y>
    </cdr:to>
    <cdr:sp macro="" textlink="">
      <cdr:nvSpPr>
        <cdr:cNvPr id="3" name="TextBox 1">
          <a:extLst xmlns:a="http://schemas.openxmlformats.org/drawingml/2006/main">
            <a:ext uri="{FF2B5EF4-FFF2-40B4-BE49-F238E27FC236}">
              <a16:creationId xmlns:a16="http://schemas.microsoft.com/office/drawing/2014/main" id="{940540FE-FA31-457B-9723-CB55DB91B2A7}"/>
            </a:ext>
          </a:extLst>
        </cdr:cNvPr>
        <cdr:cNvSpPr txBox="1"/>
      </cdr:nvSpPr>
      <cdr:spPr>
        <a:xfrm xmlns:a="http://schemas.openxmlformats.org/drawingml/2006/main">
          <a:off x="2843856" y="4091818"/>
          <a:ext cx="3015745" cy="25756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50"/>
            <a:t>¿El parque industrial cumple con los puntos de </a:t>
          </a:r>
        </a:p>
        <a:p xmlns:a="http://schemas.openxmlformats.org/drawingml/2006/main">
          <a:r>
            <a:rPr lang="en-GB" sz="1050"/>
            <a:t>referencia internacionales de EIP?</a:t>
          </a:r>
        </a:p>
      </cdr:txBody>
    </cdr:sp>
  </cdr:relSizeAnchor>
  <cdr:relSizeAnchor xmlns:cdr="http://schemas.openxmlformats.org/drawingml/2006/chartDrawing">
    <cdr:from>
      <cdr:x>0.42987</cdr:x>
      <cdr:y>0.86503</cdr:y>
    </cdr:from>
    <cdr:to>
      <cdr:x>0.96186</cdr:x>
      <cdr:y>0.97238</cdr:y>
    </cdr:to>
    <cdr:sp macro="" textlink="">
      <cdr:nvSpPr>
        <cdr:cNvPr id="4" name="Rectangle 3">
          <a:extLst xmlns:a="http://schemas.openxmlformats.org/drawingml/2006/main">
            <a:ext uri="{FF2B5EF4-FFF2-40B4-BE49-F238E27FC236}">
              <a16:creationId xmlns:a16="http://schemas.microsoft.com/office/drawing/2014/main" id="{95B87BD9-1E01-45B8-A012-8770517917C6}"/>
            </a:ext>
          </a:extLst>
        </cdr:cNvPr>
        <cdr:cNvSpPr/>
      </cdr:nvSpPr>
      <cdr:spPr>
        <a:xfrm xmlns:a="http://schemas.openxmlformats.org/drawingml/2006/main">
          <a:off x="2966215" y="4147034"/>
          <a:ext cx="3670869" cy="514646"/>
        </a:xfrm>
        <a:prstGeom xmlns:a="http://schemas.openxmlformats.org/drawingml/2006/main" prst="rect">
          <a:avLst/>
        </a:prstGeom>
        <a:noFill xmlns:a="http://schemas.openxmlformats.org/drawingml/2006/main"/>
        <a:ln xmlns:a="http://schemas.openxmlformats.org/drawingml/2006/main" w="9525">
          <a:solidFill>
            <a:sysClr val="windowText" lastClr="000000"/>
          </a:solidFill>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0.09794</cdr:x>
      <cdr:y>0.74738</cdr:y>
    </cdr:from>
    <cdr:to>
      <cdr:x>0.28339</cdr:x>
      <cdr:y>0.79614</cdr:y>
    </cdr:to>
    <cdr:sp macro="" textlink="">
      <cdr:nvSpPr>
        <cdr:cNvPr id="5" name="TextBox 1">
          <a:extLst xmlns:a="http://schemas.openxmlformats.org/drawingml/2006/main">
            <a:ext uri="{FF2B5EF4-FFF2-40B4-BE49-F238E27FC236}">
              <a16:creationId xmlns:a16="http://schemas.microsoft.com/office/drawing/2014/main" id="{1B613B45-BBE9-83E9-80D7-0F93A3C1BB68}"/>
            </a:ext>
          </a:extLst>
        </cdr:cNvPr>
        <cdr:cNvSpPr txBox="1"/>
      </cdr:nvSpPr>
      <cdr:spPr>
        <a:xfrm xmlns:a="http://schemas.openxmlformats.org/drawingml/2006/main">
          <a:off x="633507" y="3580653"/>
          <a:ext cx="1199479" cy="233588"/>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50"/>
            <a:t>Gestión de parque</a:t>
          </a:r>
        </a:p>
      </cdr:txBody>
    </cdr:sp>
  </cdr:relSizeAnchor>
  <cdr:relSizeAnchor xmlns:cdr="http://schemas.openxmlformats.org/drawingml/2006/chartDrawing">
    <cdr:from>
      <cdr:x>0.27292</cdr:x>
      <cdr:y>0.75206</cdr:y>
    </cdr:from>
    <cdr:to>
      <cdr:x>0.45837</cdr:x>
      <cdr:y>0.8359</cdr:y>
    </cdr:to>
    <cdr:sp macro="" textlink="">
      <cdr:nvSpPr>
        <cdr:cNvPr id="7" name="TextBox 1">
          <a:extLst xmlns:a="http://schemas.openxmlformats.org/drawingml/2006/main">
            <a:ext uri="{FF2B5EF4-FFF2-40B4-BE49-F238E27FC236}">
              <a16:creationId xmlns:a16="http://schemas.microsoft.com/office/drawing/2014/main" id="{F27AB710-185B-8B00-983D-00488035286E}"/>
            </a:ext>
          </a:extLst>
        </cdr:cNvPr>
        <cdr:cNvSpPr txBox="1"/>
      </cdr:nvSpPr>
      <cdr:spPr>
        <a:xfrm xmlns:a="http://schemas.openxmlformats.org/drawingml/2006/main">
          <a:off x="1765300" y="3603065"/>
          <a:ext cx="1199479" cy="401676"/>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50"/>
            <a:t>Rendimiento</a:t>
          </a:r>
        </a:p>
        <a:p xmlns:a="http://schemas.openxmlformats.org/drawingml/2006/main">
          <a:r>
            <a:rPr lang="en-GB" sz="1050"/>
            <a:t>Ambiental</a:t>
          </a:r>
        </a:p>
      </cdr:txBody>
    </cdr:sp>
  </cdr:relSizeAnchor>
  <cdr:relSizeAnchor xmlns:cdr="http://schemas.openxmlformats.org/drawingml/2006/chartDrawing">
    <cdr:from>
      <cdr:x>0.43405</cdr:x>
      <cdr:y>0.7544</cdr:y>
    </cdr:from>
    <cdr:to>
      <cdr:x>0.61949</cdr:x>
      <cdr:y>0.83824</cdr:y>
    </cdr:to>
    <cdr:sp macro="" textlink="">
      <cdr:nvSpPr>
        <cdr:cNvPr id="8" name="TextBox 1">
          <a:extLst xmlns:a="http://schemas.openxmlformats.org/drawingml/2006/main">
            <a:ext uri="{FF2B5EF4-FFF2-40B4-BE49-F238E27FC236}">
              <a16:creationId xmlns:a16="http://schemas.microsoft.com/office/drawing/2014/main" id="{092A6B74-980A-3294-5769-62572E5DE943}"/>
            </a:ext>
          </a:extLst>
        </cdr:cNvPr>
        <cdr:cNvSpPr txBox="1"/>
      </cdr:nvSpPr>
      <cdr:spPr>
        <a:xfrm xmlns:a="http://schemas.openxmlformats.org/drawingml/2006/main">
          <a:off x="2807448" y="3614271"/>
          <a:ext cx="1199479" cy="401676"/>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50"/>
            <a:t>Rendimiento</a:t>
          </a:r>
        </a:p>
        <a:p xmlns:a="http://schemas.openxmlformats.org/drawingml/2006/main">
          <a:r>
            <a:rPr lang="en-GB" sz="1050"/>
            <a:t>Social</a:t>
          </a:r>
        </a:p>
      </cdr:txBody>
    </cdr:sp>
  </cdr:relSizeAnchor>
  <cdr:relSizeAnchor xmlns:cdr="http://schemas.openxmlformats.org/drawingml/2006/chartDrawing">
    <cdr:from>
      <cdr:x>0.61596</cdr:x>
      <cdr:y>0.75206</cdr:y>
    </cdr:from>
    <cdr:to>
      <cdr:x>0.8014</cdr:x>
      <cdr:y>0.8359</cdr:y>
    </cdr:to>
    <cdr:sp macro="" textlink="">
      <cdr:nvSpPr>
        <cdr:cNvPr id="10" name="TextBox 1">
          <a:extLst xmlns:a="http://schemas.openxmlformats.org/drawingml/2006/main">
            <a:ext uri="{FF2B5EF4-FFF2-40B4-BE49-F238E27FC236}">
              <a16:creationId xmlns:a16="http://schemas.microsoft.com/office/drawing/2014/main" id="{092A6B74-980A-3294-5769-62572E5DE943}"/>
            </a:ext>
          </a:extLst>
        </cdr:cNvPr>
        <cdr:cNvSpPr txBox="1"/>
      </cdr:nvSpPr>
      <cdr:spPr>
        <a:xfrm xmlns:a="http://schemas.openxmlformats.org/drawingml/2006/main">
          <a:off x="3984064" y="3603065"/>
          <a:ext cx="1199479" cy="401676"/>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50"/>
            <a:t>Rendimiento</a:t>
          </a:r>
        </a:p>
        <a:p xmlns:a="http://schemas.openxmlformats.org/drawingml/2006/main">
          <a:r>
            <a:rPr lang="en-GB" sz="1050"/>
            <a:t>Económico</a:t>
          </a:r>
        </a:p>
      </cdr:txBody>
    </cdr:sp>
  </cdr:relSizeAnchor>
  <cdr:relSizeAnchor xmlns:cdr="http://schemas.openxmlformats.org/drawingml/2006/chartDrawing">
    <cdr:from>
      <cdr:x>0.77535</cdr:x>
      <cdr:y>0.74972</cdr:y>
    </cdr:from>
    <cdr:to>
      <cdr:x>0.96079</cdr:x>
      <cdr:y>0.83356</cdr:y>
    </cdr:to>
    <cdr:sp macro="" textlink="">
      <cdr:nvSpPr>
        <cdr:cNvPr id="12" name="TextBox 1">
          <a:extLst xmlns:a="http://schemas.openxmlformats.org/drawingml/2006/main">
            <a:ext uri="{FF2B5EF4-FFF2-40B4-BE49-F238E27FC236}">
              <a16:creationId xmlns:a16="http://schemas.microsoft.com/office/drawing/2014/main" id="{092A6B74-980A-3294-5769-62572E5DE943}"/>
            </a:ext>
          </a:extLst>
        </cdr:cNvPr>
        <cdr:cNvSpPr txBox="1"/>
      </cdr:nvSpPr>
      <cdr:spPr>
        <a:xfrm xmlns:a="http://schemas.openxmlformats.org/drawingml/2006/main">
          <a:off x="5015006" y="3591859"/>
          <a:ext cx="1199479" cy="401676"/>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50"/>
            <a:t>Rendimiento</a:t>
          </a:r>
        </a:p>
        <a:p xmlns:a="http://schemas.openxmlformats.org/drawingml/2006/main">
          <a:r>
            <a:rPr lang="en-GB" sz="1050"/>
            <a:t>General</a:t>
          </a:r>
        </a:p>
      </cdr:txBody>
    </cdr:sp>
  </cdr:relSizeAnchor>
</c:userShapes>
</file>

<file path=xl/drawings/drawing7.xml><?xml version="1.0" encoding="utf-8"?>
<c:userShapes xmlns:c="http://schemas.openxmlformats.org/drawingml/2006/chart">
  <cdr:relSizeAnchor xmlns:cdr="http://schemas.openxmlformats.org/drawingml/2006/chartDrawing">
    <cdr:from>
      <cdr:x>0.53077</cdr:x>
      <cdr:y>0.47176</cdr:y>
    </cdr:from>
    <cdr:to>
      <cdr:x>0.97609</cdr:x>
      <cdr:y>0.8702</cdr:y>
    </cdr:to>
    <cdr:sp macro="" textlink="">
      <cdr:nvSpPr>
        <cdr:cNvPr id="8" name="Rectangle 7">
          <a:extLst xmlns:a="http://schemas.openxmlformats.org/drawingml/2006/main">
            <a:ext uri="{FF2B5EF4-FFF2-40B4-BE49-F238E27FC236}">
              <a16:creationId xmlns:a16="http://schemas.microsoft.com/office/drawing/2014/main" id="{35BE1734-FFE6-4B6F-BFDD-34F96E5D494F}"/>
            </a:ext>
          </a:extLst>
        </cdr:cNvPr>
        <cdr:cNvSpPr/>
      </cdr:nvSpPr>
      <cdr:spPr>
        <a:xfrm xmlns:a="http://schemas.openxmlformats.org/drawingml/2006/main">
          <a:off x="3569510" y="2160675"/>
          <a:ext cx="2994901" cy="1824847"/>
        </a:xfrm>
        <a:prstGeom xmlns:a="http://schemas.openxmlformats.org/drawingml/2006/main" prst="rect">
          <a:avLst/>
        </a:prstGeom>
        <a:noFill xmlns:a="http://schemas.openxmlformats.org/drawingml/2006/main"/>
        <a:ln xmlns:a="http://schemas.openxmlformats.org/drawingml/2006/main">
          <a:solidFill>
            <a:sysClr val="windowText" lastClr="000000"/>
          </a:solid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sz="1100"/>
        </a:p>
      </cdr:txBody>
    </cdr:sp>
  </cdr:relSizeAnchor>
  <cdr:relSizeAnchor xmlns:cdr="http://schemas.openxmlformats.org/drawingml/2006/chartDrawing">
    <cdr:from>
      <cdr:x>0.55594</cdr:x>
      <cdr:y>0.71174</cdr:y>
    </cdr:from>
    <cdr:to>
      <cdr:x>0.59763</cdr:x>
      <cdr:y>0.81444</cdr:y>
    </cdr:to>
    <cdr:sp macro="" textlink="">
      <cdr:nvSpPr>
        <cdr:cNvPr id="9" name="Rectangle 8">
          <a:extLst xmlns:a="http://schemas.openxmlformats.org/drawingml/2006/main">
            <a:ext uri="{FF2B5EF4-FFF2-40B4-BE49-F238E27FC236}">
              <a16:creationId xmlns:a16="http://schemas.microsoft.com/office/drawing/2014/main" id="{CB916EEB-7091-400A-81A7-5DC5FCB818B7}"/>
            </a:ext>
          </a:extLst>
        </cdr:cNvPr>
        <cdr:cNvSpPr/>
      </cdr:nvSpPr>
      <cdr:spPr>
        <a:xfrm xmlns:a="http://schemas.openxmlformats.org/drawingml/2006/main">
          <a:off x="3826898" y="3149855"/>
          <a:ext cx="286981" cy="454504"/>
        </a:xfrm>
        <a:prstGeom xmlns:a="http://schemas.openxmlformats.org/drawingml/2006/main" prst="rect">
          <a:avLst/>
        </a:prstGeom>
        <a:solidFill xmlns:a="http://schemas.openxmlformats.org/drawingml/2006/main">
          <a:srgbClr val="00B050"/>
        </a:solidFill>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0.56809</cdr:x>
      <cdr:y>0.52604</cdr:y>
    </cdr:from>
    <cdr:to>
      <cdr:x>0.56891</cdr:x>
      <cdr:y>0.63317</cdr:y>
    </cdr:to>
    <cdr:cxnSp macro="">
      <cdr:nvCxnSpPr>
        <cdr:cNvPr id="10" name="Straight Arrow Connector 9">
          <a:extLst xmlns:a="http://schemas.openxmlformats.org/drawingml/2006/main">
            <a:ext uri="{FF2B5EF4-FFF2-40B4-BE49-F238E27FC236}">
              <a16:creationId xmlns:a16="http://schemas.microsoft.com/office/drawing/2014/main" id="{E03F2C38-C33C-480C-BB2A-0FA8A662BFEC}"/>
            </a:ext>
          </a:extLst>
        </cdr:cNvPr>
        <cdr:cNvCxnSpPr/>
      </cdr:nvCxnSpPr>
      <cdr:spPr>
        <a:xfrm xmlns:a="http://schemas.openxmlformats.org/drawingml/2006/main" flipV="1">
          <a:off x="3820529" y="2409263"/>
          <a:ext cx="5532" cy="490671"/>
        </a:xfrm>
        <a:prstGeom xmlns:a="http://schemas.openxmlformats.org/drawingml/2006/main" prst="straightConnector1">
          <a:avLst/>
        </a:prstGeom>
        <a:ln xmlns:a="http://schemas.openxmlformats.org/drawingml/2006/main" w="31750">
          <a:solidFill>
            <a:schemeClr val="tx1"/>
          </a:solidFill>
          <a:tailEnd type="diamond"/>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0.6073</cdr:x>
      <cdr:y>0.68687</cdr:y>
    </cdr:from>
    <cdr:to>
      <cdr:x>0.985</cdr:x>
      <cdr:y>0.86123</cdr:y>
    </cdr:to>
    <cdr:sp macro="" textlink="">
      <cdr:nvSpPr>
        <cdr:cNvPr id="27" name="TextBox 1">
          <a:extLst xmlns:a="http://schemas.openxmlformats.org/drawingml/2006/main">
            <a:ext uri="{FF2B5EF4-FFF2-40B4-BE49-F238E27FC236}">
              <a16:creationId xmlns:a16="http://schemas.microsoft.com/office/drawing/2014/main" id="{F52EE8A4-0865-4C7F-96FF-2A98E1185BA2}"/>
            </a:ext>
          </a:extLst>
        </cdr:cNvPr>
        <cdr:cNvSpPr txBox="1"/>
      </cdr:nvSpPr>
      <cdr:spPr>
        <a:xfrm xmlns:a="http://schemas.openxmlformats.org/drawingml/2006/main">
          <a:off x="4084221" y="3145894"/>
          <a:ext cx="2540136" cy="79857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200" b="1"/>
            <a:t>Rendimiento actual</a:t>
          </a:r>
        </a:p>
        <a:p xmlns:a="http://schemas.openxmlformats.org/drawingml/2006/main">
          <a:r>
            <a:rPr lang="en-GB" sz="1050"/>
            <a:t>Puntos de referencia internacionales</a:t>
          </a:r>
        </a:p>
        <a:p xmlns:a="http://schemas.openxmlformats.org/drawingml/2006/main">
          <a:r>
            <a:rPr lang="en-GB" sz="1050"/>
            <a:t> de PEI que se cumplen plenamente </a:t>
          </a:r>
        </a:p>
        <a:p xmlns:a="http://schemas.openxmlformats.org/drawingml/2006/main">
          <a:r>
            <a:rPr lang="en-GB" sz="1050"/>
            <a:t>en la actualidad</a:t>
          </a:r>
        </a:p>
      </cdr:txBody>
    </cdr:sp>
  </cdr:relSizeAnchor>
  <cdr:relSizeAnchor xmlns:cdr="http://schemas.openxmlformats.org/drawingml/2006/chartDrawing">
    <cdr:from>
      <cdr:x>0.58009</cdr:x>
      <cdr:y>0.5053</cdr:y>
    </cdr:from>
    <cdr:to>
      <cdr:x>0.96825</cdr:x>
      <cdr:y>0.69875</cdr:y>
    </cdr:to>
    <cdr:sp macro="" textlink="">
      <cdr:nvSpPr>
        <cdr:cNvPr id="28" name="TextBox 1">
          <a:extLst xmlns:a="http://schemas.openxmlformats.org/drawingml/2006/main">
            <a:ext uri="{FF2B5EF4-FFF2-40B4-BE49-F238E27FC236}">
              <a16:creationId xmlns:a16="http://schemas.microsoft.com/office/drawing/2014/main" id="{606C8BB3-E01E-4B7A-919C-2E3849D00DBD}"/>
            </a:ext>
          </a:extLst>
        </cdr:cNvPr>
        <cdr:cNvSpPr txBox="1"/>
      </cdr:nvSpPr>
      <cdr:spPr>
        <a:xfrm xmlns:a="http://schemas.openxmlformats.org/drawingml/2006/main">
          <a:off x="3797203" y="2360948"/>
          <a:ext cx="2540897" cy="90385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200" b="1"/>
            <a:t>Potencial de mejora</a:t>
          </a:r>
        </a:p>
        <a:p xmlns:a="http://schemas.openxmlformats.org/drawingml/2006/main">
          <a:r>
            <a:rPr lang="en-GB" sz="1050"/>
            <a:t>Puntos de referencia internacionales </a:t>
          </a:r>
        </a:p>
        <a:p xmlns:a="http://schemas.openxmlformats.org/drawingml/2006/main">
          <a:r>
            <a:rPr lang="en-GB" sz="1050"/>
            <a:t>de PEI destinados a cumplirse por</a:t>
          </a:r>
        </a:p>
        <a:p xmlns:a="http://schemas.openxmlformats.org/drawingml/2006/main">
          <a:r>
            <a:rPr lang="en-GB" sz="1050"/>
            <a:t>completo en 2-3 años</a:t>
          </a:r>
        </a:p>
      </cdr:txBody>
    </cdr:sp>
  </cdr:relSizeAnchor>
  <cdr:relSizeAnchor xmlns:cdr="http://schemas.openxmlformats.org/drawingml/2006/chartDrawing">
    <cdr:from>
      <cdr:x>0.53177</cdr:x>
      <cdr:y>0.32141</cdr:y>
    </cdr:from>
    <cdr:to>
      <cdr:x>0.77652</cdr:x>
      <cdr:y>0.4239</cdr:y>
    </cdr:to>
    <cdr:sp macro="" textlink="">
      <cdr:nvSpPr>
        <cdr:cNvPr id="21" name="TextBox 1">
          <a:extLst xmlns:a="http://schemas.openxmlformats.org/drawingml/2006/main">
            <a:ext uri="{FF2B5EF4-FFF2-40B4-BE49-F238E27FC236}">
              <a16:creationId xmlns:a16="http://schemas.microsoft.com/office/drawing/2014/main" id="{0EB7D781-AC2C-4846-B4BD-E8F206B4C841}"/>
            </a:ext>
          </a:extLst>
        </cdr:cNvPr>
        <cdr:cNvSpPr txBox="1"/>
      </cdr:nvSpPr>
      <cdr:spPr>
        <a:xfrm xmlns:a="http://schemas.openxmlformats.org/drawingml/2006/main">
          <a:off x="3480917" y="1441714"/>
          <a:ext cx="1602123" cy="45971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GB" sz="1100">
              <a:effectLst/>
              <a:latin typeface="+mn-lt"/>
              <a:ea typeface="+mn-ea"/>
              <a:cs typeface="+mn-cs"/>
            </a:rPr>
            <a:t>Versión: </a:t>
          </a:r>
          <a:r>
            <a:rPr lang="en-GB" sz="1100">
              <a:solidFill>
                <a:srgbClr val="FF0000"/>
              </a:solidFill>
              <a:effectLst/>
              <a:latin typeface="+mn-lt"/>
              <a:ea typeface="+mn-ea"/>
              <a:cs typeface="+mn-cs"/>
            </a:rPr>
            <a:t>Ingresar Fecha</a:t>
          </a:r>
          <a:endParaRPr lang="en-DE" sz="1050">
            <a:solidFill>
              <a:srgbClr val="FF0000"/>
            </a:solidFill>
            <a:effectLst/>
          </a:endParaRPr>
        </a:p>
        <a:p xmlns:a="http://schemas.openxmlformats.org/drawingml/2006/main">
          <a:r>
            <a:rPr lang="en-GB" sz="1050"/>
            <a:t>N = 51 puntos de referencia</a:t>
          </a: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6540500</xdr:colOff>
      <xdr:row>1</xdr:row>
      <xdr:rowOff>0</xdr:rowOff>
    </xdr:from>
    <xdr:to>
      <xdr:col>1</xdr:col>
      <xdr:colOff>7188500</xdr:colOff>
      <xdr:row>1</xdr:row>
      <xdr:rowOff>586068</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276350" y="209550"/>
          <a:ext cx="300" cy="582893"/>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endParaRPr lang="en-GB" sz="1800" b="1" u="none">
            <a:solidFill>
              <a:schemeClr val="bg1"/>
            </a:solidFill>
            <a:effectLst/>
            <a:latin typeface="+mn-lt"/>
            <a:ea typeface="+mn-ea"/>
            <a:cs typeface="+mn-cs"/>
          </a:endParaRPr>
        </a:p>
      </xdr:txBody>
    </xdr:sp>
    <xdr:clientData fPrintsWithSheet="0"/>
  </xdr:twoCellAnchor>
  <xdr:twoCellAnchor>
    <xdr:from>
      <xdr:col>9</xdr:col>
      <xdr:colOff>859138</xdr:colOff>
      <xdr:row>1</xdr:row>
      <xdr:rowOff>946</xdr:rowOff>
    </xdr:from>
    <xdr:to>
      <xdr:col>11</xdr:col>
      <xdr:colOff>254454</xdr:colOff>
      <xdr:row>1</xdr:row>
      <xdr:rowOff>368053</xdr:rowOff>
    </xdr:to>
    <xdr:sp macro="" textlink="">
      <xdr:nvSpPr>
        <xdr:cNvPr id="3" name="Rectangle 3">
          <a:extLst>
            <a:ext uri="{FF2B5EF4-FFF2-40B4-BE49-F238E27FC236}">
              <a16:creationId xmlns:a16="http://schemas.microsoft.com/office/drawing/2014/main" id="{00000000-0008-0000-0300-000003000000}"/>
            </a:ext>
          </a:extLst>
        </xdr:cNvPr>
        <xdr:cNvSpPr/>
      </xdr:nvSpPr>
      <xdr:spPr>
        <a:xfrm>
          <a:off x="14130638" y="209589"/>
          <a:ext cx="2651959" cy="367107"/>
        </a:xfrm>
        <a:prstGeom prst="rect">
          <a:avLst/>
        </a:prstGeom>
        <a:solidFill>
          <a:srgbClr val="FFF6DE"/>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lang="en-GB" sz="1000" b="1" u="none">
              <a:solidFill>
                <a:sysClr val="windowText" lastClr="000000"/>
              </a:solidFill>
              <a:effectLst/>
              <a:latin typeface="+mn-lt"/>
              <a:ea typeface="+mn-ea"/>
              <a:cs typeface="+mn-cs"/>
            </a:rPr>
            <a:t>Proporcione su respuesta en las celdas amarillas</a:t>
          </a:r>
          <a:endParaRPr lang="en-GB" sz="1000" u="none">
            <a:solidFill>
              <a:sysClr val="windowText" lastClr="000000"/>
            </a:solidFill>
            <a:effectLst/>
          </a:endParaRPr>
        </a:p>
      </xdr:txBody>
    </xdr:sp>
    <xdr:clientData/>
  </xdr:twoCellAnchor>
  <xdr:twoCellAnchor>
    <xdr:from>
      <xdr:col>7</xdr:col>
      <xdr:colOff>247276</xdr:colOff>
      <xdr:row>18</xdr:row>
      <xdr:rowOff>96745</xdr:rowOff>
    </xdr:from>
    <xdr:to>
      <xdr:col>8</xdr:col>
      <xdr:colOff>1064184</xdr:colOff>
      <xdr:row>22</xdr:row>
      <xdr:rowOff>95625</xdr:rowOff>
    </xdr:to>
    <xdr:sp macro="" textlink="">
      <xdr:nvSpPr>
        <xdr:cNvPr id="4" name="Speech Bubble: Rectangle with Corners Rounded 3">
          <a:extLst>
            <a:ext uri="{FF2B5EF4-FFF2-40B4-BE49-F238E27FC236}">
              <a16:creationId xmlns:a16="http://schemas.microsoft.com/office/drawing/2014/main" id="{F4FBE28B-DBDC-4BDD-A729-24A7F6ECB453}"/>
            </a:ext>
          </a:extLst>
        </xdr:cNvPr>
        <xdr:cNvSpPr/>
      </xdr:nvSpPr>
      <xdr:spPr>
        <a:xfrm>
          <a:off x="11181976" y="3744820"/>
          <a:ext cx="2683808" cy="722780"/>
        </a:xfrm>
        <a:prstGeom prst="wedgeRoundRectCallout">
          <a:avLst>
            <a:gd name="adj1" fmla="val -29131"/>
            <a:gd name="adj2" fmla="val 82044"/>
            <a:gd name="adj3" fmla="val 16667"/>
          </a:avLst>
        </a:prstGeom>
        <a:solidFill>
          <a:schemeClr val="accent3">
            <a:lumMod val="75000"/>
          </a:schemeClr>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1100" b="1"/>
            <a:t>NOTA: Revisar el tamaño de los lotes,  criterios de ubicación y  necesidades de infraestructura es parte del Paso 5 "Clusteruización y precintos</a:t>
          </a:r>
          <a:r>
            <a:rPr lang="en-GB" sz="1100" baseline="0"/>
            <a:t>"</a:t>
          </a:r>
          <a:endParaRPr lang="LID4096" sz="1100"/>
        </a:p>
      </xdr:txBody>
    </xdr:sp>
    <xdr:clientData/>
  </xdr:twoCellAnchor>
  <xdr:twoCellAnchor>
    <xdr:from>
      <xdr:col>8</xdr:col>
      <xdr:colOff>599165</xdr:colOff>
      <xdr:row>0</xdr:row>
      <xdr:rowOff>73025</xdr:rowOff>
    </xdr:from>
    <xdr:to>
      <xdr:col>9</xdr:col>
      <xdr:colOff>176887</xdr:colOff>
      <xdr:row>1</xdr:row>
      <xdr:rowOff>409416</xdr:rowOff>
    </xdr:to>
    <xdr:sp macro="" textlink="">
      <xdr:nvSpPr>
        <xdr:cNvPr id="5" name="Rectangle 1">
          <a:hlinkClick xmlns:r="http://schemas.openxmlformats.org/officeDocument/2006/relationships" r:id="rId2"/>
          <a:extLst>
            <a:ext uri="{FF2B5EF4-FFF2-40B4-BE49-F238E27FC236}">
              <a16:creationId xmlns:a16="http://schemas.microsoft.com/office/drawing/2014/main" id="{C11B17F3-622B-442D-9D72-6E2FD359AD06}"/>
            </a:ext>
          </a:extLst>
        </xdr:cNvPr>
        <xdr:cNvSpPr/>
      </xdr:nvSpPr>
      <xdr:spPr>
        <a:xfrm>
          <a:off x="12083594" y="73025"/>
          <a:ext cx="1364793" cy="545034"/>
        </a:xfrm>
        <a:prstGeom prst="roundRect">
          <a:avLst/>
        </a:prstGeom>
        <a:solidFill>
          <a:schemeClr val="accent3">
            <a:lumMod val="7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200" b="1" u="none" baseline="0">
              <a:solidFill>
                <a:schemeClr val="bg1"/>
              </a:solidFill>
              <a:effectLst/>
              <a:latin typeface="+mn-lt"/>
              <a:ea typeface="+mn-ea"/>
              <a:cs typeface="+mn-cs"/>
            </a:rPr>
            <a:t>IR A LAS INSTRUCCIONES</a:t>
          </a:r>
        </a:p>
      </xdr:txBody>
    </xdr:sp>
    <xdr:clientData fPrintsWithSheet="0"/>
  </xdr:twoCellAnchor>
  <xdr:oneCellAnchor>
    <xdr:from>
      <xdr:col>8</xdr:col>
      <xdr:colOff>191856</xdr:colOff>
      <xdr:row>0</xdr:row>
      <xdr:rowOff>85932</xdr:rowOff>
    </xdr:from>
    <xdr:ext cx="359813" cy="545820"/>
    <xdr:sp macro="" textlink="">
      <xdr:nvSpPr>
        <xdr:cNvPr id="6" name="Rectangle 1">
          <a:hlinkClick xmlns:r="http://schemas.openxmlformats.org/officeDocument/2006/relationships" r:id="rId3"/>
          <a:extLst>
            <a:ext uri="{FF2B5EF4-FFF2-40B4-BE49-F238E27FC236}">
              <a16:creationId xmlns:a16="http://schemas.microsoft.com/office/drawing/2014/main" id="{081AB631-CC07-4D45-91A4-6F76C4180B4C}"/>
            </a:ext>
          </a:extLst>
        </xdr:cNvPr>
        <xdr:cNvSpPr/>
      </xdr:nvSpPr>
      <xdr:spPr>
        <a:xfrm>
          <a:off x="11676285" y="85932"/>
          <a:ext cx="359813" cy="545820"/>
        </a:xfrm>
        <a:prstGeom prst="roundRect">
          <a:avLst/>
        </a:prstGeom>
        <a:solidFill>
          <a:schemeClr val="accent3">
            <a:lumMod val="7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&lt;</a:t>
          </a:r>
        </a:p>
      </xdr:txBody>
    </xdr:sp>
    <xdr:clientData fPrintsWithSheet="0"/>
  </xdr:oneCellAnchor>
  <xdr:oneCellAnchor>
    <xdr:from>
      <xdr:col>9</xdr:col>
      <xdr:colOff>300436</xdr:colOff>
      <xdr:row>0</xdr:row>
      <xdr:rowOff>87174</xdr:rowOff>
    </xdr:from>
    <xdr:ext cx="364434" cy="533451"/>
    <xdr:sp macro="" textlink="">
      <xdr:nvSpPr>
        <xdr:cNvPr id="7" name="Rectangle 1">
          <a:hlinkClick xmlns:r="http://schemas.openxmlformats.org/officeDocument/2006/relationships" r:id="rId4"/>
          <a:extLst>
            <a:ext uri="{FF2B5EF4-FFF2-40B4-BE49-F238E27FC236}">
              <a16:creationId xmlns:a16="http://schemas.microsoft.com/office/drawing/2014/main" id="{127AB681-3D21-4DB1-8646-F41CDF78FAA0}"/>
            </a:ext>
          </a:extLst>
        </xdr:cNvPr>
        <xdr:cNvSpPr/>
      </xdr:nvSpPr>
      <xdr:spPr>
        <a:xfrm>
          <a:off x="13571936" y="87174"/>
          <a:ext cx="364434" cy="533451"/>
        </a:xfrm>
        <a:prstGeom prst="roundRect">
          <a:avLst/>
        </a:prstGeom>
        <a:solidFill>
          <a:schemeClr val="accent3">
            <a:lumMod val="7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&gt;</a:t>
          </a:r>
        </a:p>
      </xdr:txBody>
    </xdr:sp>
    <xdr:clientData fPrintsWithSheet="0"/>
  </xdr:oneCellAnchor>
</xdr:wsDr>
</file>

<file path=xl/drawings/drawing9.xml><?xml version="1.0" encoding="utf-8"?>
<xdr:wsDr xmlns:xdr="http://schemas.openxmlformats.org/drawingml/2006/spreadsheetDrawing" xmlns:a="http://schemas.openxmlformats.org/drawingml/2006/main">
  <xdr:twoCellAnchor>
    <xdr:from>
      <xdr:col>1</xdr:col>
      <xdr:colOff>6540500</xdr:colOff>
      <xdr:row>1</xdr:row>
      <xdr:rowOff>0</xdr:rowOff>
    </xdr:from>
    <xdr:to>
      <xdr:col>1</xdr:col>
      <xdr:colOff>7188500</xdr:colOff>
      <xdr:row>1</xdr:row>
      <xdr:rowOff>586068</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1276350" y="209550"/>
          <a:ext cx="300" cy="582893"/>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endParaRPr lang="en-GB" sz="1800" b="1" u="none">
            <a:solidFill>
              <a:schemeClr val="bg1"/>
            </a:solidFill>
            <a:effectLst/>
            <a:latin typeface="+mn-lt"/>
            <a:ea typeface="+mn-ea"/>
            <a:cs typeface="+mn-cs"/>
          </a:endParaRPr>
        </a:p>
      </xdr:txBody>
    </xdr:sp>
    <xdr:clientData fPrintsWithSheet="0"/>
  </xdr:twoCellAnchor>
  <xdr:twoCellAnchor>
    <xdr:from>
      <xdr:col>6</xdr:col>
      <xdr:colOff>781783</xdr:colOff>
      <xdr:row>0</xdr:row>
      <xdr:rowOff>189724</xdr:rowOff>
    </xdr:from>
    <xdr:to>
      <xdr:col>9</xdr:col>
      <xdr:colOff>142875</xdr:colOff>
      <xdr:row>1</xdr:row>
      <xdr:rowOff>352110</xdr:rowOff>
    </xdr:to>
    <xdr:sp macro="" textlink="">
      <xdr:nvSpPr>
        <xdr:cNvPr id="4" name="Rectangle 3">
          <a:extLst>
            <a:ext uri="{FF2B5EF4-FFF2-40B4-BE49-F238E27FC236}">
              <a16:creationId xmlns:a16="http://schemas.microsoft.com/office/drawing/2014/main" id="{3BA187FF-9BA4-412F-AB2A-014FFF312366}"/>
            </a:ext>
          </a:extLst>
        </xdr:cNvPr>
        <xdr:cNvSpPr/>
      </xdr:nvSpPr>
      <xdr:spPr>
        <a:xfrm>
          <a:off x="10116283" y="189724"/>
          <a:ext cx="2647217" cy="371936"/>
        </a:xfrm>
        <a:prstGeom prst="rect">
          <a:avLst/>
        </a:prstGeom>
        <a:solidFill>
          <a:srgbClr val="FFF6DE"/>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lang="en-GB" sz="1000" b="1" u="none">
              <a:solidFill>
                <a:sysClr val="windowText" lastClr="000000"/>
              </a:solidFill>
              <a:effectLst/>
              <a:latin typeface="+mn-lt"/>
              <a:ea typeface="+mn-ea"/>
              <a:cs typeface="+mn-cs"/>
            </a:rPr>
            <a:t>Proporcionar su respuesta</a:t>
          </a:r>
          <a:r>
            <a:rPr lang="en-GB" sz="1000" b="1" u="none" baseline="0">
              <a:solidFill>
                <a:sysClr val="windowText" lastClr="000000"/>
              </a:solidFill>
              <a:effectLst/>
              <a:latin typeface="+mn-lt"/>
              <a:ea typeface="+mn-ea"/>
              <a:cs typeface="+mn-cs"/>
            </a:rPr>
            <a:t> </a:t>
          </a:r>
          <a:r>
            <a:rPr lang="en-GB" sz="1000" b="1" u="none">
              <a:solidFill>
                <a:sysClr val="windowText" lastClr="000000"/>
              </a:solidFill>
              <a:effectLst/>
              <a:latin typeface="+mn-lt"/>
              <a:ea typeface="+mn-ea"/>
              <a:cs typeface="+mn-cs"/>
            </a:rPr>
            <a:t>en las celdas amarillas</a:t>
          </a:r>
          <a:endParaRPr lang="en-GB" sz="1000" u="none">
            <a:solidFill>
              <a:sysClr val="windowText" lastClr="000000"/>
            </a:solidFill>
            <a:effectLst/>
          </a:endParaRPr>
        </a:p>
      </xdr:txBody>
    </xdr:sp>
    <xdr:clientData/>
  </xdr:twoCellAnchor>
  <xdr:twoCellAnchor>
    <xdr:from>
      <xdr:col>5</xdr:col>
      <xdr:colOff>779342</xdr:colOff>
      <xdr:row>0</xdr:row>
      <xdr:rowOff>93195</xdr:rowOff>
    </xdr:from>
    <xdr:to>
      <xdr:col>6</xdr:col>
      <xdr:colOff>251531</xdr:colOff>
      <xdr:row>1</xdr:row>
      <xdr:rowOff>429586</xdr:rowOff>
    </xdr:to>
    <xdr:sp macro="" textlink="">
      <xdr:nvSpPr>
        <xdr:cNvPr id="8" name="Rectangle 1">
          <a:hlinkClick xmlns:r="http://schemas.openxmlformats.org/officeDocument/2006/relationships" r:id="rId2"/>
          <a:extLst>
            <a:ext uri="{FF2B5EF4-FFF2-40B4-BE49-F238E27FC236}">
              <a16:creationId xmlns:a16="http://schemas.microsoft.com/office/drawing/2014/main" id="{A3DDB144-35E2-4467-9E46-E8D097A3FC67}"/>
            </a:ext>
          </a:extLst>
        </xdr:cNvPr>
        <xdr:cNvSpPr/>
      </xdr:nvSpPr>
      <xdr:spPr>
        <a:xfrm>
          <a:off x="8100518" y="93195"/>
          <a:ext cx="1459366" cy="545567"/>
        </a:xfrm>
        <a:prstGeom prst="roundRect">
          <a:avLst/>
        </a:prstGeom>
        <a:solidFill>
          <a:schemeClr val="accent3">
            <a:lumMod val="7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200" b="1" u="none" baseline="0">
              <a:solidFill>
                <a:schemeClr val="bg1"/>
              </a:solidFill>
              <a:effectLst/>
              <a:latin typeface="+mn-lt"/>
              <a:ea typeface="+mn-ea"/>
              <a:cs typeface="+mn-cs"/>
            </a:rPr>
            <a:t>IR A LAS INSTRUCCIONES</a:t>
          </a:r>
        </a:p>
      </xdr:txBody>
    </xdr:sp>
    <xdr:clientData fPrintsWithSheet="0"/>
  </xdr:twoCellAnchor>
  <xdr:oneCellAnchor>
    <xdr:from>
      <xdr:col>5</xdr:col>
      <xdr:colOff>368673</xdr:colOff>
      <xdr:row>0</xdr:row>
      <xdr:rowOff>93195</xdr:rowOff>
    </xdr:from>
    <xdr:ext cx="359813" cy="545820"/>
    <xdr:sp macro="" textlink="">
      <xdr:nvSpPr>
        <xdr:cNvPr id="9" name="Rectangle 1">
          <a:hlinkClick xmlns:r="http://schemas.openxmlformats.org/officeDocument/2006/relationships" r:id="rId3"/>
          <a:extLst>
            <a:ext uri="{FF2B5EF4-FFF2-40B4-BE49-F238E27FC236}">
              <a16:creationId xmlns:a16="http://schemas.microsoft.com/office/drawing/2014/main" id="{AAF10CB9-DAFF-4277-9188-6BC3561B8064}"/>
            </a:ext>
          </a:extLst>
        </xdr:cNvPr>
        <xdr:cNvSpPr/>
      </xdr:nvSpPr>
      <xdr:spPr>
        <a:xfrm>
          <a:off x="7689849" y="93195"/>
          <a:ext cx="359813" cy="545820"/>
        </a:xfrm>
        <a:prstGeom prst="roundRect">
          <a:avLst/>
        </a:prstGeom>
        <a:solidFill>
          <a:schemeClr val="accent3">
            <a:lumMod val="7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&lt;</a:t>
          </a:r>
        </a:p>
      </xdr:txBody>
    </xdr:sp>
    <xdr:clientData fPrintsWithSheet="0"/>
  </xdr:oneCellAnchor>
  <xdr:oneCellAnchor>
    <xdr:from>
      <xdr:col>6</xdr:col>
      <xdr:colOff>319651</xdr:colOff>
      <xdr:row>0</xdr:row>
      <xdr:rowOff>93195</xdr:rowOff>
    </xdr:from>
    <xdr:ext cx="364434" cy="533451"/>
    <xdr:sp macro="" textlink="">
      <xdr:nvSpPr>
        <xdr:cNvPr id="10" name="Rectangle 1">
          <a:hlinkClick xmlns:r="http://schemas.openxmlformats.org/officeDocument/2006/relationships" r:id="rId4"/>
          <a:extLst>
            <a:ext uri="{FF2B5EF4-FFF2-40B4-BE49-F238E27FC236}">
              <a16:creationId xmlns:a16="http://schemas.microsoft.com/office/drawing/2014/main" id="{EFDC3095-B239-4BD4-8598-F3C984BBD199}"/>
            </a:ext>
          </a:extLst>
        </xdr:cNvPr>
        <xdr:cNvSpPr/>
      </xdr:nvSpPr>
      <xdr:spPr>
        <a:xfrm>
          <a:off x="9628004" y="93195"/>
          <a:ext cx="364434" cy="533451"/>
        </a:xfrm>
        <a:prstGeom prst="roundRect">
          <a:avLst/>
        </a:prstGeom>
        <a:solidFill>
          <a:schemeClr val="accent3">
            <a:lumMod val="7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&gt;</a:t>
          </a:r>
        </a:p>
      </xdr:txBody>
    </xdr:sp>
    <xdr:clientData fPrintsWithSheet="0"/>
  </xdr:oneCellAnchor>
</xdr:wsDr>
</file>

<file path=xl/theme/theme1.xml><?xml version="1.0" encoding="utf-8"?>
<a:theme xmlns:a="http://schemas.openxmlformats.org/drawingml/2006/main" name="Office-Design">
  <a:themeElements>
    <a:clrScheme name="UNIDO">
      <a:dk1>
        <a:srgbClr val="000000"/>
      </a:dk1>
      <a:lt1>
        <a:sysClr val="window" lastClr="FFFFFF"/>
      </a:lt1>
      <a:dk2>
        <a:srgbClr val="004B72"/>
      </a:dk2>
      <a:lt2>
        <a:srgbClr val="FFFFFF"/>
      </a:lt2>
      <a:accent1>
        <a:srgbClr val="81BD37"/>
      </a:accent1>
      <a:accent2>
        <a:srgbClr val="844895"/>
      </a:accent2>
      <a:accent3>
        <a:srgbClr val="0998A4"/>
      </a:accent3>
      <a:accent4>
        <a:srgbClr val="F9C51F"/>
      </a:accent4>
      <a:accent5>
        <a:srgbClr val="F37F24"/>
      </a:accent5>
      <a:accent6>
        <a:srgbClr val="D92D20"/>
      </a:accent6>
      <a:hlink>
        <a:srgbClr val="0000FF"/>
      </a:hlink>
      <a:folHlink>
        <a:srgbClr val="4C2770"/>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unido.org/sites/default/files/files/2019-11/International_Guidelines_for_Industrial_Parks.pdf" TargetMode="External"/><Relationship Id="rId2" Type="http://schemas.openxmlformats.org/officeDocument/2006/relationships/hyperlink" Target="http://www.unido.org/sites/default/files/files/2019-12/UNIDO_Strategic%20Framework_WEB.pdf" TargetMode="External"/><Relationship Id="rId1" Type="http://schemas.openxmlformats.org/officeDocument/2006/relationships/hyperlink" Target="https://www.sia-toolbox.net/resources"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6.bin"/><Relationship Id="rId1" Type="http://schemas.openxmlformats.org/officeDocument/2006/relationships/hyperlink" Target="http://unstats.un.org/unsd/cr/registry/regcst.asp?Cl=27"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B1:CE225"/>
  <sheetViews>
    <sheetView showGridLines="0" tabSelected="1" topLeftCell="B1" zoomScale="90" zoomScaleNormal="90" zoomScaleSheetLayoutView="70" workbookViewId="0">
      <pane ySplit="2" topLeftCell="A3" activePane="bottomLeft" state="frozen"/>
      <selection pane="bottomLeft" activeCell="B6" sqref="B6:CC6"/>
    </sheetView>
  </sheetViews>
  <sheetFormatPr defaultColWidth="8.5703125" defaultRowHeight="14.45"/>
  <cols>
    <col min="1" max="1" width="1.85546875" customWidth="1"/>
    <col min="2" max="82" width="2.5703125" customWidth="1"/>
  </cols>
  <sheetData>
    <row r="1" spans="2:81" s="8" customFormat="1" ht="16.5" customHeight="1">
      <c r="B1" s="225" t="s">
        <v>0</v>
      </c>
    </row>
    <row r="2" spans="2:81" s="8" customFormat="1" ht="36" customHeight="1">
      <c r="B2" s="9" t="s">
        <v>1</v>
      </c>
      <c r="C2" s="272"/>
      <c r="D2" s="272"/>
      <c r="E2" s="272"/>
      <c r="F2" s="272"/>
    </row>
    <row r="3" spans="2:81" s="274" customFormat="1" ht="9.9499999999999993" customHeight="1" thickBot="1">
      <c r="B3" s="273"/>
      <c r="C3" s="273"/>
      <c r="D3" s="273"/>
      <c r="E3" s="273"/>
      <c r="F3" s="273"/>
    </row>
    <row r="4" spans="2:81" s="275" customFormat="1" ht="18" customHeight="1">
      <c r="B4" s="404" t="s">
        <v>2</v>
      </c>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c r="AM4" s="405"/>
      <c r="AN4" s="405"/>
      <c r="AO4" s="405"/>
      <c r="AP4" s="405"/>
      <c r="AQ4" s="405"/>
      <c r="AR4" s="405"/>
      <c r="AS4" s="405"/>
      <c r="AT4" s="405"/>
      <c r="AU4" s="405"/>
      <c r="AV4" s="405"/>
      <c r="AW4" s="405"/>
      <c r="AX4" s="405"/>
      <c r="AY4" s="405"/>
      <c r="AZ4" s="405"/>
      <c r="BA4" s="405"/>
      <c r="BB4" s="405"/>
      <c r="BC4" s="405"/>
      <c r="BD4" s="405"/>
      <c r="BE4" s="405"/>
      <c r="BF4" s="405"/>
      <c r="BG4" s="405"/>
      <c r="BH4" s="405"/>
      <c r="BI4" s="405"/>
      <c r="BJ4" s="405"/>
      <c r="BK4" s="405"/>
      <c r="BL4" s="405"/>
      <c r="BM4" s="405"/>
      <c r="BN4" s="405"/>
      <c r="BO4" s="405"/>
      <c r="BP4" s="405"/>
      <c r="BQ4" s="405"/>
      <c r="BR4" s="405"/>
      <c r="BS4" s="405"/>
      <c r="BT4" s="405"/>
      <c r="BU4" s="405"/>
      <c r="BV4" s="405"/>
      <c r="BW4" s="405"/>
      <c r="BX4" s="405"/>
      <c r="BY4" s="405"/>
      <c r="BZ4" s="405"/>
      <c r="CA4" s="405"/>
      <c r="CB4" s="405"/>
      <c r="CC4" s="406"/>
    </row>
    <row r="5" spans="2:81" s="275" customFormat="1" ht="5.0999999999999996" customHeight="1">
      <c r="B5" s="276"/>
      <c r="C5" s="277"/>
      <c r="CC5" s="278"/>
    </row>
    <row r="6" spans="2:81" s="275" customFormat="1" ht="119.45" customHeight="1" thickBot="1">
      <c r="B6" s="407" t="s">
        <v>3</v>
      </c>
      <c r="C6" s="402"/>
      <c r="D6" s="402"/>
      <c r="E6" s="402"/>
      <c r="F6" s="402"/>
      <c r="G6" s="402"/>
      <c r="H6" s="402"/>
      <c r="I6" s="402"/>
      <c r="J6" s="402"/>
      <c r="K6" s="402"/>
      <c r="L6" s="402"/>
      <c r="M6" s="402"/>
      <c r="N6" s="402"/>
      <c r="O6" s="402"/>
      <c r="P6" s="402"/>
      <c r="Q6" s="402"/>
      <c r="R6" s="402"/>
      <c r="S6" s="402"/>
      <c r="T6" s="402"/>
      <c r="U6" s="402"/>
      <c r="V6" s="402"/>
      <c r="W6" s="402"/>
      <c r="X6" s="402"/>
      <c r="Y6" s="402"/>
      <c r="Z6" s="402"/>
      <c r="AA6" s="402"/>
      <c r="AB6" s="402"/>
      <c r="AC6" s="402"/>
      <c r="AD6" s="402"/>
      <c r="AE6" s="402"/>
      <c r="AF6" s="402"/>
      <c r="AG6" s="402"/>
      <c r="AH6" s="402"/>
      <c r="AI6" s="402"/>
      <c r="AJ6" s="402"/>
      <c r="AK6" s="402"/>
      <c r="AL6" s="402"/>
      <c r="AM6" s="402"/>
      <c r="AN6" s="402"/>
      <c r="AO6" s="402"/>
      <c r="AP6" s="402"/>
      <c r="AQ6" s="402"/>
      <c r="AR6" s="402"/>
      <c r="AS6" s="402"/>
      <c r="AT6" s="402"/>
      <c r="AU6" s="402"/>
      <c r="AV6" s="402"/>
      <c r="AW6" s="402"/>
      <c r="AX6" s="402"/>
      <c r="AY6" s="402"/>
      <c r="AZ6" s="402"/>
      <c r="BA6" s="402"/>
      <c r="BB6" s="402"/>
      <c r="BC6" s="402"/>
      <c r="BD6" s="402"/>
      <c r="BE6" s="402"/>
      <c r="BF6" s="402"/>
      <c r="BG6" s="402"/>
      <c r="BH6" s="402"/>
      <c r="BI6" s="402"/>
      <c r="BJ6" s="402"/>
      <c r="BK6" s="402"/>
      <c r="BL6" s="402"/>
      <c r="BM6" s="402"/>
      <c r="BN6" s="402"/>
      <c r="BO6" s="402"/>
      <c r="BP6" s="402"/>
      <c r="BQ6" s="402"/>
      <c r="BR6" s="402"/>
      <c r="BS6" s="402"/>
      <c r="BT6" s="402"/>
      <c r="BU6" s="402"/>
      <c r="BV6" s="402"/>
      <c r="BW6" s="402"/>
      <c r="BX6" s="402"/>
      <c r="BY6" s="402"/>
      <c r="BZ6" s="402"/>
      <c r="CA6" s="402"/>
      <c r="CB6" s="402"/>
      <c r="CC6" s="408"/>
    </row>
    <row r="7" spans="2:81" s="275" customFormat="1" ht="9.9499999999999993" customHeight="1" thickBot="1">
      <c r="B7" s="279"/>
      <c r="C7" s="280"/>
    </row>
    <row r="8" spans="2:81" s="281" customFormat="1" ht="20.45" customHeight="1">
      <c r="B8" s="404" t="s">
        <v>4</v>
      </c>
      <c r="C8" s="405"/>
      <c r="D8" s="405"/>
      <c r="E8" s="405"/>
      <c r="F8" s="405"/>
      <c r="G8" s="405"/>
      <c r="H8" s="405"/>
      <c r="I8" s="405"/>
      <c r="J8" s="405"/>
      <c r="K8" s="405"/>
      <c r="L8" s="405"/>
      <c r="M8" s="405"/>
      <c r="N8" s="405"/>
      <c r="O8" s="405"/>
      <c r="P8" s="405"/>
      <c r="Q8" s="405"/>
      <c r="R8" s="405"/>
      <c r="S8" s="405"/>
      <c r="T8" s="405"/>
      <c r="U8" s="405"/>
      <c r="V8" s="405"/>
      <c r="W8" s="405"/>
      <c r="X8" s="405"/>
      <c r="Y8" s="405"/>
      <c r="Z8" s="405"/>
      <c r="AA8" s="405"/>
      <c r="AB8" s="405"/>
      <c r="AC8" s="405"/>
      <c r="AD8" s="405"/>
      <c r="AE8" s="405"/>
      <c r="AF8" s="405"/>
      <c r="AG8" s="405"/>
      <c r="AH8" s="405"/>
      <c r="AI8" s="405"/>
      <c r="AJ8" s="405"/>
      <c r="AK8" s="405"/>
      <c r="AL8" s="405"/>
      <c r="AM8" s="405"/>
      <c r="AN8" s="405"/>
      <c r="AO8" s="405"/>
      <c r="AP8" s="405"/>
      <c r="AQ8" s="405"/>
      <c r="AR8" s="405"/>
      <c r="AS8" s="405"/>
      <c r="AT8" s="405"/>
      <c r="AU8" s="405"/>
      <c r="AV8" s="405"/>
      <c r="AW8" s="405"/>
      <c r="AX8" s="405"/>
      <c r="AY8" s="405"/>
      <c r="AZ8" s="405"/>
      <c r="BA8" s="405"/>
      <c r="BB8" s="405"/>
      <c r="BC8" s="405"/>
      <c r="BD8" s="405"/>
      <c r="BE8" s="405"/>
      <c r="BF8" s="405"/>
      <c r="BG8" s="405"/>
      <c r="BH8" s="405"/>
      <c r="BI8" s="405"/>
      <c r="BJ8" s="405"/>
      <c r="BK8" s="405"/>
      <c r="BL8" s="405"/>
      <c r="BM8" s="405"/>
      <c r="BN8" s="405"/>
      <c r="BO8" s="405"/>
      <c r="BP8" s="405"/>
      <c r="BQ8" s="405"/>
      <c r="BR8" s="405"/>
      <c r="BS8" s="405"/>
      <c r="BT8" s="405"/>
      <c r="BU8" s="405"/>
      <c r="BV8" s="405"/>
      <c r="BW8" s="405"/>
      <c r="BX8" s="405"/>
      <c r="BY8" s="405"/>
      <c r="BZ8" s="405"/>
      <c r="CA8" s="405"/>
      <c r="CB8" s="405"/>
      <c r="CC8" s="406"/>
    </row>
    <row r="9" spans="2:81" s="281" customFormat="1" ht="5.0999999999999996" customHeight="1">
      <c r="B9" s="282"/>
      <c r="CC9" s="283"/>
    </row>
    <row r="10" spans="2:81" s="284" customFormat="1" ht="33" customHeight="1" thickBot="1">
      <c r="B10" s="407" t="s">
        <v>5</v>
      </c>
      <c r="C10" s="402"/>
      <c r="D10" s="402"/>
      <c r="E10" s="402"/>
      <c r="F10" s="402"/>
      <c r="G10" s="402"/>
      <c r="H10" s="402"/>
      <c r="I10" s="402"/>
      <c r="J10" s="402"/>
      <c r="K10" s="402"/>
      <c r="L10" s="402"/>
      <c r="M10" s="402"/>
      <c r="N10" s="402"/>
      <c r="O10" s="402"/>
      <c r="P10" s="402"/>
      <c r="Q10" s="402"/>
      <c r="R10" s="402"/>
      <c r="S10" s="402"/>
      <c r="T10" s="402"/>
      <c r="U10" s="402"/>
      <c r="V10" s="402"/>
      <c r="W10" s="402"/>
      <c r="X10" s="402"/>
      <c r="Y10" s="402"/>
      <c r="Z10" s="402"/>
      <c r="AA10" s="402"/>
      <c r="AB10" s="402"/>
      <c r="AC10" s="402"/>
      <c r="AD10" s="402"/>
      <c r="AE10" s="402"/>
      <c r="AF10" s="402"/>
      <c r="AG10" s="402"/>
      <c r="AH10" s="402"/>
      <c r="AI10" s="402"/>
      <c r="AJ10" s="402"/>
      <c r="AK10" s="402"/>
      <c r="AL10" s="402"/>
      <c r="AM10" s="402"/>
      <c r="AN10" s="402"/>
      <c r="AO10" s="402"/>
      <c r="AP10" s="402"/>
      <c r="AQ10" s="402"/>
      <c r="AR10" s="402"/>
      <c r="AS10" s="402"/>
      <c r="AT10" s="402"/>
      <c r="AU10" s="402"/>
      <c r="AV10" s="402"/>
      <c r="AW10" s="402"/>
      <c r="AX10" s="402"/>
      <c r="AY10" s="402"/>
      <c r="AZ10" s="402"/>
      <c r="BA10" s="402"/>
      <c r="BB10" s="402"/>
      <c r="BC10" s="402"/>
      <c r="BD10" s="402"/>
      <c r="BE10" s="402"/>
      <c r="BF10" s="402"/>
      <c r="BG10" s="402"/>
      <c r="BH10" s="402"/>
      <c r="BI10" s="402"/>
      <c r="BJ10" s="402"/>
      <c r="BK10" s="402"/>
      <c r="BL10" s="402"/>
      <c r="BM10" s="402"/>
      <c r="BN10" s="402"/>
      <c r="BO10" s="402"/>
      <c r="BP10" s="402"/>
      <c r="BQ10" s="402"/>
      <c r="BR10" s="402"/>
      <c r="BS10" s="402"/>
      <c r="BT10" s="402"/>
      <c r="BU10" s="402"/>
      <c r="BV10" s="402"/>
      <c r="BW10" s="402"/>
      <c r="BX10" s="402"/>
      <c r="BY10" s="402"/>
      <c r="BZ10" s="402"/>
      <c r="CA10" s="402"/>
      <c r="CB10" s="402"/>
      <c r="CC10" s="408"/>
    </row>
    <row r="11" spans="2:81" s="284" customFormat="1" ht="9.9499999999999993" customHeight="1" thickBot="1">
      <c r="B11" s="279"/>
      <c r="C11" s="285"/>
      <c r="D11" s="285"/>
      <c r="E11" s="285"/>
      <c r="F11" s="285"/>
      <c r="G11" s="285"/>
      <c r="H11" s="285"/>
      <c r="I11" s="285"/>
    </row>
    <row r="12" spans="2:81" s="284" customFormat="1" ht="18">
      <c r="B12" s="404" t="s">
        <v>6</v>
      </c>
      <c r="C12" s="405"/>
      <c r="D12" s="405"/>
      <c r="E12" s="405"/>
      <c r="F12" s="405"/>
      <c r="G12" s="405"/>
      <c r="H12" s="405"/>
      <c r="I12" s="405"/>
      <c r="J12" s="405"/>
      <c r="K12" s="405"/>
      <c r="L12" s="405"/>
      <c r="M12" s="405"/>
      <c r="N12" s="405"/>
      <c r="O12" s="405"/>
      <c r="P12" s="405"/>
      <c r="Q12" s="405"/>
      <c r="R12" s="405"/>
      <c r="S12" s="405"/>
      <c r="T12" s="405"/>
      <c r="U12" s="405"/>
      <c r="V12" s="405"/>
      <c r="W12" s="405"/>
      <c r="X12" s="405"/>
      <c r="Y12" s="405"/>
      <c r="Z12" s="405"/>
      <c r="AA12" s="405"/>
      <c r="AB12" s="405"/>
      <c r="AC12" s="405"/>
      <c r="AD12" s="405"/>
      <c r="AE12" s="405"/>
      <c r="AF12" s="405"/>
      <c r="AG12" s="405"/>
      <c r="AH12" s="405"/>
      <c r="AI12" s="405"/>
      <c r="AJ12" s="405"/>
      <c r="AK12" s="405"/>
      <c r="AL12" s="405"/>
      <c r="AM12" s="405"/>
      <c r="AN12" s="405"/>
      <c r="AO12" s="405"/>
      <c r="AP12" s="405"/>
      <c r="AQ12" s="405"/>
      <c r="AR12" s="405"/>
      <c r="AS12" s="405"/>
      <c r="AT12" s="405"/>
      <c r="AU12" s="405"/>
      <c r="AV12" s="405"/>
      <c r="AW12" s="405"/>
      <c r="AX12" s="405"/>
      <c r="AY12" s="405"/>
      <c r="AZ12" s="405"/>
      <c r="BA12" s="405"/>
      <c r="BB12" s="405"/>
      <c r="BC12" s="405"/>
      <c r="BD12" s="405"/>
      <c r="BE12" s="405"/>
      <c r="BF12" s="405"/>
      <c r="BG12" s="405"/>
      <c r="BH12" s="405"/>
      <c r="BI12" s="405"/>
      <c r="BJ12" s="405"/>
      <c r="BK12" s="405"/>
      <c r="BL12" s="405"/>
      <c r="BM12" s="405"/>
      <c r="BN12" s="405"/>
      <c r="BO12" s="405"/>
      <c r="BP12" s="405"/>
      <c r="BQ12" s="405"/>
      <c r="BR12" s="405"/>
      <c r="BS12" s="405"/>
      <c r="BT12" s="405"/>
      <c r="BU12" s="405"/>
      <c r="BV12" s="405"/>
      <c r="BW12" s="405"/>
      <c r="BX12" s="405"/>
      <c r="BY12" s="405"/>
      <c r="BZ12" s="405"/>
      <c r="CA12" s="405"/>
      <c r="CB12" s="405"/>
      <c r="CC12" s="406"/>
    </row>
    <row r="13" spans="2:81" s="284" customFormat="1" ht="5.45" customHeight="1">
      <c r="B13" s="301"/>
      <c r="C13" s="68"/>
      <c r="D13" s="68"/>
      <c r="E13" s="68"/>
      <c r="F13" s="68"/>
      <c r="G13" s="68"/>
      <c r="H13" s="68"/>
      <c r="I13" s="68"/>
      <c r="J13" s="68"/>
      <c r="K13" s="68"/>
      <c r="L13" s="68"/>
      <c r="M13" s="68"/>
      <c r="N13" s="68"/>
      <c r="O13" s="68"/>
      <c r="P13" s="68"/>
      <c r="Q13" s="68"/>
      <c r="R13" s="68"/>
      <c r="S13" s="68"/>
      <c r="T13" s="68"/>
      <c r="U13" s="68"/>
      <c r="V13" s="68"/>
      <c r="W13" s="286"/>
      <c r="X13" s="286"/>
      <c r="Y13" s="286"/>
      <c r="Z13" s="286"/>
      <c r="AA13" s="286"/>
      <c r="AB13" s="286"/>
      <c r="AC13" s="286"/>
      <c r="AD13" s="286"/>
      <c r="AE13" s="286"/>
      <c r="AF13" s="286"/>
      <c r="AG13" s="286"/>
      <c r="AH13" s="286"/>
      <c r="AI13" s="286"/>
      <c r="AJ13" s="286"/>
      <c r="AK13" s="286"/>
      <c r="AL13" s="286"/>
      <c r="AM13" s="286"/>
      <c r="AN13" s="286"/>
      <c r="AO13" s="286"/>
      <c r="AP13" s="286"/>
      <c r="AQ13" s="286"/>
      <c r="AR13" s="286"/>
      <c r="AS13" s="286"/>
      <c r="AT13" s="286"/>
      <c r="AU13" s="286"/>
      <c r="AV13" s="286"/>
      <c r="AW13" s="286"/>
      <c r="AX13" s="286"/>
      <c r="AY13" s="286"/>
      <c r="AZ13" s="286"/>
      <c r="BA13" s="286"/>
      <c r="BB13" s="286"/>
      <c r="BC13" s="286"/>
      <c r="BD13" s="286"/>
      <c r="BE13" s="286"/>
      <c r="BF13" s="286"/>
      <c r="BG13" s="286"/>
      <c r="BH13" s="286"/>
      <c r="BI13" s="286"/>
      <c r="BJ13" s="286"/>
      <c r="BK13" s="286"/>
      <c r="BL13" s="286"/>
      <c r="BM13" s="286"/>
      <c r="BN13" s="286"/>
      <c r="BO13" s="286"/>
      <c r="BP13" s="286"/>
      <c r="BQ13" s="286"/>
      <c r="BR13" s="286"/>
      <c r="BS13" s="286"/>
      <c r="BT13" s="286"/>
      <c r="BU13" s="286"/>
      <c r="BV13" s="286"/>
      <c r="BW13" s="286"/>
      <c r="BX13" s="286"/>
      <c r="BY13" s="286"/>
      <c r="BZ13" s="286"/>
      <c r="CA13" s="286"/>
      <c r="CB13" s="286"/>
      <c r="CC13" s="287"/>
    </row>
    <row r="14" spans="2:81" s="284" customFormat="1" ht="18.600000000000001" customHeight="1">
      <c r="B14" s="301"/>
      <c r="C14" s="68"/>
      <c r="D14" s="68"/>
      <c r="E14" s="68"/>
      <c r="F14" s="68"/>
      <c r="G14" s="68"/>
      <c r="H14" s="68"/>
      <c r="I14" s="68"/>
      <c r="J14" s="68"/>
      <c r="K14" s="68"/>
      <c r="L14" s="68"/>
      <c r="M14" s="68"/>
      <c r="N14" s="68"/>
      <c r="O14" s="68"/>
      <c r="P14" s="68"/>
      <c r="Q14" s="68"/>
      <c r="R14" s="68"/>
      <c r="S14" s="67"/>
      <c r="T14" s="302"/>
      <c r="U14" s="302"/>
      <c r="V14" s="302"/>
      <c r="W14" s="412" t="s">
        <v>7</v>
      </c>
      <c r="X14" s="412"/>
      <c r="Y14" s="412"/>
      <c r="Z14" s="412"/>
      <c r="AA14" s="412"/>
      <c r="AB14" s="412"/>
      <c r="AC14" s="412"/>
      <c r="AD14" s="412"/>
      <c r="AE14" s="412"/>
      <c r="AF14" s="412"/>
      <c r="AG14" s="412"/>
      <c r="AH14" s="412"/>
      <c r="AI14" s="412"/>
      <c r="AJ14" s="412"/>
      <c r="AK14" s="412"/>
      <c r="AL14" s="412"/>
      <c r="AM14" s="412"/>
      <c r="AN14" s="412"/>
      <c r="AO14" s="412"/>
      <c r="AP14" s="412"/>
      <c r="AQ14" s="412"/>
      <c r="AR14" s="412"/>
      <c r="AS14" s="412"/>
      <c r="AT14" s="412"/>
      <c r="AU14" s="412"/>
      <c r="AV14" s="412"/>
      <c r="AW14" s="412"/>
      <c r="AX14" s="412"/>
      <c r="AY14" s="412"/>
      <c r="AZ14" s="412"/>
      <c r="BA14" s="412"/>
      <c r="BB14" s="412"/>
      <c r="BC14" s="412"/>
      <c r="BD14" s="412"/>
      <c r="BE14" s="412"/>
      <c r="BF14" s="412"/>
      <c r="BG14" s="412"/>
      <c r="BH14" s="412"/>
      <c r="BI14" s="412"/>
      <c r="BJ14" s="412"/>
      <c r="BK14" s="412"/>
      <c r="BL14" s="412"/>
      <c r="BM14" s="412"/>
      <c r="BN14" s="412"/>
      <c r="BO14" s="412"/>
      <c r="BP14" s="412"/>
      <c r="BQ14" s="412"/>
      <c r="BR14" s="412"/>
      <c r="BS14" s="412"/>
      <c r="BT14" s="412"/>
      <c r="BU14" s="412"/>
      <c r="BV14" s="412"/>
      <c r="BW14" s="412"/>
      <c r="BX14" s="412"/>
      <c r="BY14" s="412"/>
      <c r="BZ14" s="412"/>
      <c r="CA14" s="412"/>
      <c r="CB14" s="286"/>
      <c r="CC14" s="287"/>
    </row>
    <row r="15" spans="2:81" s="284" customFormat="1" ht="5.0999999999999996" customHeight="1">
      <c r="B15" s="301"/>
      <c r="C15" s="68"/>
      <c r="D15" s="68"/>
      <c r="E15" s="68"/>
      <c r="F15" s="68"/>
      <c r="G15" s="68"/>
      <c r="H15" s="68"/>
      <c r="I15" s="68"/>
      <c r="J15" s="68"/>
      <c r="K15" s="68"/>
      <c r="L15" s="68"/>
      <c r="M15" s="68"/>
      <c r="N15" s="68"/>
      <c r="O15" s="68"/>
      <c r="P15" s="68"/>
      <c r="Q15" s="68"/>
      <c r="R15" s="68"/>
      <c r="S15" s="68"/>
      <c r="T15" s="68"/>
      <c r="U15" s="68"/>
      <c r="V15" s="68"/>
      <c r="W15" s="286"/>
      <c r="X15" s="286"/>
      <c r="Y15" s="286"/>
      <c r="Z15" s="286"/>
      <c r="AA15" s="286"/>
      <c r="AB15" s="286"/>
      <c r="AC15" s="286"/>
      <c r="AD15" s="286"/>
      <c r="AE15" s="286"/>
      <c r="AF15" s="286"/>
      <c r="AG15" s="286"/>
      <c r="AH15" s="286"/>
      <c r="AI15" s="270"/>
      <c r="AJ15" s="270"/>
      <c r="AK15" s="270"/>
      <c r="AL15" s="270"/>
      <c r="AM15" s="270"/>
      <c r="AN15" s="270"/>
      <c r="AO15" s="270"/>
      <c r="AP15" s="270"/>
      <c r="AQ15" s="270"/>
      <c r="AR15" s="270"/>
      <c r="AS15" s="270"/>
      <c r="AT15" s="270"/>
      <c r="AU15" s="286"/>
      <c r="AV15" s="286"/>
      <c r="AW15" s="286"/>
      <c r="AX15" s="286"/>
      <c r="AY15" s="286"/>
      <c r="AZ15" s="286"/>
      <c r="BA15" s="286"/>
      <c r="BB15" s="286"/>
      <c r="BC15" s="286"/>
      <c r="BD15" s="286"/>
      <c r="BE15" s="286"/>
      <c r="BF15" s="286"/>
      <c r="BG15" s="286"/>
      <c r="BH15" s="286"/>
      <c r="BI15" s="286"/>
      <c r="BJ15" s="286"/>
      <c r="BK15" s="286"/>
      <c r="BL15" s="286"/>
      <c r="BM15" s="286"/>
      <c r="BN15" s="286"/>
      <c r="BO15" s="286"/>
      <c r="BP15" s="286"/>
      <c r="BQ15" s="286"/>
      <c r="BR15" s="286"/>
      <c r="BS15" s="286"/>
      <c r="BT15" s="286"/>
      <c r="BU15" s="286"/>
      <c r="BV15" s="286"/>
      <c r="BW15" s="286"/>
      <c r="BX15" s="286"/>
      <c r="BY15" s="286"/>
      <c r="BZ15" s="286"/>
      <c r="CA15" s="286"/>
      <c r="CB15" s="286"/>
      <c r="CC15" s="287"/>
    </row>
    <row r="16" spans="2:81" s="284" customFormat="1" ht="18.600000000000001">
      <c r="B16" s="301"/>
      <c r="C16" s="68"/>
      <c r="D16" s="68"/>
      <c r="E16" s="68"/>
      <c r="F16" s="68"/>
      <c r="G16" s="68"/>
      <c r="H16" s="68"/>
      <c r="I16" s="68"/>
      <c r="J16" s="68"/>
      <c r="K16" s="68"/>
      <c r="L16" s="68"/>
      <c r="M16" s="68"/>
      <c r="N16" s="68"/>
      <c r="O16" s="68"/>
      <c r="P16" s="68"/>
      <c r="Q16" s="68"/>
      <c r="R16" s="68"/>
      <c r="S16" s="68"/>
      <c r="T16" s="68"/>
      <c r="U16" s="68"/>
      <c r="V16" s="68"/>
      <c r="W16" s="413" t="s">
        <v>8</v>
      </c>
      <c r="X16" s="413"/>
      <c r="Y16" s="413"/>
      <c r="Z16" s="413"/>
      <c r="AA16" s="413"/>
      <c r="AB16" s="413"/>
      <c r="AC16" s="413"/>
      <c r="AD16" s="413"/>
      <c r="AE16" s="413"/>
      <c r="AF16" s="413"/>
      <c r="AG16" s="413"/>
      <c r="AH16" s="413"/>
      <c r="AI16" s="413"/>
      <c r="AJ16" s="413"/>
      <c r="AK16" s="413"/>
      <c r="AL16" s="413"/>
      <c r="AM16" s="413"/>
      <c r="AN16" s="270"/>
      <c r="AO16" s="270"/>
      <c r="AP16" s="270"/>
      <c r="AQ16" s="413" t="s">
        <v>9</v>
      </c>
      <c r="AR16" s="413"/>
      <c r="AS16" s="413"/>
      <c r="AT16" s="413"/>
      <c r="AU16" s="413"/>
      <c r="AV16" s="413"/>
      <c r="AW16" s="413"/>
      <c r="AX16" s="413"/>
      <c r="AY16" s="413"/>
      <c r="AZ16" s="413"/>
      <c r="BA16" s="413"/>
      <c r="BB16" s="413"/>
      <c r="BC16" s="413"/>
      <c r="BD16" s="413"/>
      <c r="BE16" s="413"/>
      <c r="BF16" s="413"/>
      <c r="BG16" s="413"/>
      <c r="BH16" s="286"/>
      <c r="BI16" s="286"/>
      <c r="BJ16" s="286"/>
      <c r="BK16" s="413" t="s">
        <v>10</v>
      </c>
      <c r="BL16" s="413"/>
      <c r="BM16" s="413"/>
      <c r="BN16" s="413"/>
      <c r="BO16" s="413"/>
      <c r="BP16" s="413"/>
      <c r="BQ16" s="413"/>
      <c r="BR16" s="413"/>
      <c r="BS16" s="413"/>
      <c r="BT16" s="413"/>
      <c r="BU16" s="413"/>
      <c r="BV16" s="413"/>
      <c r="BW16" s="413"/>
      <c r="BX16" s="413"/>
      <c r="BY16" s="413"/>
      <c r="BZ16" s="413"/>
      <c r="CA16" s="413"/>
      <c r="CB16" s="286"/>
      <c r="CC16" s="287"/>
    </row>
    <row r="17" spans="2:81" s="284" customFormat="1" ht="18.600000000000001">
      <c r="B17" s="301"/>
      <c r="C17" s="68"/>
      <c r="D17" s="68"/>
      <c r="E17" s="68"/>
      <c r="F17" s="68"/>
      <c r="G17" s="68"/>
      <c r="H17" s="68"/>
      <c r="I17" s="68"/>
      <c r="J17" s="68"/>
      <c r="K17" s="68"/>
      <c r="L17" s="68"/>
      <c r="M17" s="68"/>
      <c r="N17" s="68"/>
      <c r="O17" s="68"/>
      <c r="P17" s="68"/>
      <c r="Q17" s="68"/>
      <c r="R17" s="68"/>
      <c r="S17" s="68"/>
      <c r="T17" s="68"/>
      <c r="U17" s="68"/>
      <c r="V17" s="68"/>
      <c r="W17" s="413"/>
      <c r="X17" s="413"/>
      <c r="Y17" s="413"/>
      <c r="Z17" s="413"/>
      <c r="AA17" s="413"/>
      <c r="AB17" s="413"/>
      <c r="AC17" s="413"/>
      <c r="AD17" s="413"/>
      <c r="AE17" s="413"/>
      <c r="AF17" s="413"/>
      <c r="AG17" s="413"/>
      <c r="AH17" s="413"/>
      <c r="AI17" s="413"/>
      <c r="AJ17" s="413"/>
      <c r="AK17" s="413"/>
      <c r="AL17" s="413"/>
      <c r="AM17" s="413"/>
      <c r="AN17" s="270"/>
      <c r="AO17" s="270"/>
      <c r="AP17" s="270"/>
      <c r="AQ17" s="413"/>
      <c r="AR17" s="413"/>
      <c r="AS17" s="413"/>
      <c r="AT17" s="413"/>
      <c r="AU17" s="413"/>
      <c r="AV17" s="413"/>
      <c r="AW17" s="413"/>
      <c r="AX17" s="413"/>
      <c r="AY17" s="413"/>
      <c r="AZ17" s="413"/>
      <c r="BA17" s="413"/>
      <c r="BB17" s="413"/>
      <c r="BC17" s="413"/>
      <c r="BD17" s="413"/>
      <c r="BE17" s="413"/>
      <c r="BF17" s="413"/>
      <c r="BG17" s="413"/>
      <c r="BH17" s="286"/>
      <c r="BI17" s="286"/>
      <c r="BJ17" s="286"/>
      <c r="BK17" s="413"/>
      <c r="BL17" s="413"/>
      <c r="BM17" s="413"/>
      <c r="BN17" s="413"/>
      <c r="BO17" s="413"/>
      <c r="BP17" s="413"/>
      <c r="BQ17" s="413"/>
      <c r="BR17" s="413"/>
      <c r="BS17" s="413"/>
      <c r="BT17" s="413"/>
      <c r="BU17" s="413"/>
      <c r="BV17" s="413"/>
      <c r="BW17" s="413"/>
      <c r="BX17" s="413"/>
      <c r="BY17" s="413"/>
      <c r="BZ17" s="413"/>
      <c r="CA17" s="413"/>
      <c r="CB17" s="286"/>
      <c r="CC17" s="287"/>
    </row>
    <row r="18" spans="2:81" s="271" customFormat="1" ht="18.600000000000001" customHeight="1">
      <c r="B18" s="301"/>
      <c r="T18" s="300"/>
      <c r="U18" s="300"/>
      <c r="V18" s="300"/>
      <c r="W18" s="413"/>
      <c r="X18" s="413"/>
      <c r="Y18" s="413"/>
      <c r="Z18" s="413"/>
      <c r="AA18" s="413"/>
      <c r="AB18" s="413"/>
      <c r="AC18" s="413"/>
      <c r="AD18" s="413"/>
      <c r="AE18" s="413"/>
      <c r="AF18" s="413"/>
      <c r="AG18" s="413"/>
      <c r="AH18" s="413"/>
      <c r="AI18" s="413"/>
      <c r="AJ18" s="413"/>
      <c r="AK18" s="413"/>
      <c r="AL18" s="413"/>
      <c r="AM18" s="413"/>
      <c r="AQ18" s="413"/>
      <c r="AR18" s="413"/>
      <c r="AS18" s="413"/>
      <c r="AT18" s="413"/>
      <c r="AU18" s="413"/>
      <c r="AV18" s="413"/>
      <c r="AW18" s="413"/>
      <c r="AX18" s="413"/>
      <c r="AY18" s="413"/>
      <c r="AZ18" s="413"/>
      <c r="BA18" s="413"/>
      <c r="BB18" s="413"/>
      <c r="BC18" s="413"/>
      <c r="BD18" s="413"/>
      <c r="BE18" s="413"/>
      <c r="BF18" s="413"/>
      <c r="BG18" s="413"/>
      <c r="BH18" s="288"/>
      <c r="BI18" s="288"/>
      <c r="BJ18" s="288"/>
      <c r="BK18" s="413"/>
      <c r="BL18" s="413"/>
      <c r="BM18" s="413"/>
      <c r="BN18" s="413"/>
      <c r="BO18" s="413"/>
      <c r="BP18" s="413"/>
      <c r="BQ18" s="413"/>
      <c r="BR18" s="413"/>
      <c r="BS18" s="413"/>
      <c r="BT18" s="413"/>
      <c r="BU18" s="413"/>
      <c r="BV18" s="413"/>
      <c r="BW18" s="413"/>
      <c r="BX18" s="413"/>
      <c r="BY18" s="413"/>
      <c r="BZ18" s="413"/>
      <c r="CA18" s="413"/>
      <c r="CB18" s="288"/>
      <c r="CC18" s="289"/>
    </row>
    <row r="19" spans="2:81" s="284" customFormat="1">
      <c r="B19" s="301"/>
      <c r="T19" s="67"/>
      <c r="U19" s="67"/>
      <c r="V19" s="67"/>
      <c r="W19" s="286"/>
      <c r="X19" s="286"/>
      <c r="Y19" s="286"/>
      <c r="Z19" s="286"/>
      <c r="AA19" s="286"/>
      <c r="AB19" s="286"/>
      <c r="AC19" s="286"/>
      <c r="AD19" s="286"/>
      <c r="AE19" s="286"/>
      <c r="AF19" s="286"/>
      <c r="AG19" s="286"/>
      <c r="AH19" s="286"/>
      <c r="AI19" s="286"/>
      <c r="AJ19" s="286"/>
      <c r="AK19" s="286"/>
      <c r="BH19" s="286"/>
      <c r="BI19" s="286"/>
      <c r="BJ19" s="286"/>
      <c r="BK19" s="286"/>
      <c r="BL19" s="286"/>
      <c r="BM19" s="286"/>
      <c r="BN19" s="286"/>
      <c r="BO19" s="286"/>
      <c r="BP19" s="286"/>
      <c r="BQ19" s="286"/>
      <c r="BR19" s="286"/>
      <c r="BS19" s="286"/>
      <c r="BT19" s="286"/>
      <c r="BU19" s="286"/>
      <c r="BV19" s="286"/>
      <c r="BW19" s="286"/>
      <c r="BX19" s="286"/>
      <c r="BY19" s="286"/>
      <c r="BZ19" s="286"/>
      <c r="CA19" s="286"/>
      <c r="CB19" s="286"/>
      <c r="CC19" s="287"/>
    </row>
    <row r="20" spans="2:81" s="284" customFormat="1" ht="14.45" customHeight="1">
      <c r="B20" s="301"/>
      <c r="C20" s="391" t="s">
        <v>11</v>
      </c>
      <c r="D20" s="391"/>
      <c r="E20" s="391"/>
      <c r="F20" s="391"/>
      <c r="G20" s="391"/>
      <c r="H20" s="391"/>
      <c r="I20" s="391"/>
      <c r="J20" s="391"/>
      <c r="K20" s="391"/>
      <c r="L20" s="391"/>
      <c r="M20" s="391"/>
      <c r="N20" s="391"/>
      <c r="O20" s="391"/>
      <c r="P20" s="391"/>
      <c r="Q20" s="391"/>
      <c r="R20" s="391"/>
      <c r="S20" s="391"/>
      <c r="T20" s="67"/>
      <c r="U20" s="67"/>
      <c r="V20" s="67"/>
      <c r="W20" s="414" t="s">
        <v>12</v>
      </c>
      <c r="X20" s="415"/>
      <c r="Y20" s="415"/>
      <c r="Z20" s="415"/>
      <c r="AA20" s="415"/>
      <c r="AB20" s="415"/>
      <c r="AC20" s="415"/>
      <c r="AD20" s="415"/>
      <c r="AE20" s="415"/>
      <c r="AF20" s="415"/>
      <c r="AG20" s="415"/>
      <c r="AH20" s="415"/>
      <c r="AI20" s="415"/>
      <c r="AJ20" s="415"/>
      <c r="AK20" s="415"/>
      <c r="AL20" s="415"/>
      <c r="AM20" s="415"/>
      <c r="AQ20" s="414" t="s">
        <v>12</v>
      </c>
      <c r="AR20" s="415"/>
      <c r="AS20" s="415"/>
      <c r="AT20" s="415"/>
      <c r="AU20" s="415"/>
      <c r="AV20" s="415"/>
      <c r="AW20" s="415"/>
      <c r="AX20" s="415"/>
      <c r="AY20" s="415"/>
      <c r="AZ20" s="415"/>
      <c r="BA20" s="415"/>
      <c r="BB20" s="415"/>
      <c r="BC20" s="415"/>
      <c r="BD20" s="415"/>
      <c r="BE20" s="415"/>
      <c r="BF20" s="415"/>
      <c r="BG20" s="415"/>
      <c r="BH20" s="286"/>
      <c r="BI20" s="286"/>
      <c r="BJ20" s="286"/>
      <c r="BK20" s="414" t="s">
        <v>12</v>
      </c>
      <c r="BL20" s="415"/>
      <c r="BM20" s="415"/>
      <c r="BN20" s="415"/>
      <c r="BO20" s="415"/>
      <c r="BP20" s="415"/>
      <c r="BQ20" s="415"/>
      <c r="BR20" s="415"/>
      <c r="BS20" s="415"/>
      <c r="BT20" s="415"/>
      <c r="BU20" s="415"/>
      <c r="BV20" s="415"/>
      <c r="BW20" s="415"/>
      <c r="BX20" s="415"/>
      <c r="BY20" s="415"/>
      <c r="BZ20" s="415"/>
      <c r="CA20" s="415"/>
      <c r="CB20" s="286"/>
      <c r="CC20" s="287"/>
    </row>
    <row r="21" spans="2:81" s="284" customFormat="1">
      <c r="B21" s="301"/>
      <c r="C21" s="391"/>
      <c r="D21" s="391"/>
      <c r="E21" s="391"/>
      <c r="F21" s="391"/>
      <c r="G21" s="391"/>
      <c r="H21" s="391"/>
      <c r="I21" s="391"/>
      <c r="J21" s="391"/>
      <c r="K21" s="391"/>
      <c r="L21" s="391"/>
      <c r="M21" s="391"/>
      <c r="N21" s="391"/>
      <c r="O21" s="391"/>
      <c r="P21" s="391"/>
      <c r="Q21" s="391"/>
      <c r="R21" s="391"/>
      <c r="S21" s="391"/>
      <c r="T21" s="67"/>
      <c r="U21" s="67"/>
      <c r="V21" s="67"/>
      <c r="W21" s="415"/>
      <c r="X21" s="415"/>
      <c r="Y21" s="415"/>
      <c r="Z21" s="415"/>
      <c r="AA21" s="415"/>
      <c r="AB21" s="415"/>
      <c r="AC21" s="415"/>
      <c r="AD21" s="415"/>
      <c r="AE21" s="415"/>
      <c r="AF21" s="415"/>
      <c r="AG21" s="415"/>
      <c r="AH21" s="415"/>
      <c r="AI21" s="415"/>
      <c r="AJ21" s="415"/>
      <c r="AK21" s="415"/>
      <c r="AL21" s="415"/>
      <c r="AM21" s="415"/>
      <c r="AN21" s="286"/>
      <c r="AQ21" s="415"/>
      <c r="AR21" s="415"/>
      <c r="AS21" s="415"/>
      <c r="AT21" s="415"/>
      <c r="AU21" s="415"/>
      <c r="AV21" s="415"/>
      <c r="AW21" s="415"/>
      <c r="AX21" s="415"/>
      <c r="AY21" s="415"/>
      <c r="AZ21" s="415"/>
      <c r="BA21" s="415"/>
      <c r="BB21" s="415"/>
      <c r="BC21" s="415"/>
      <c r="BD21" s="415"/>
      <c r="BE21" s="415"/>
      <c r="BF21" s="415"/>
      <c r="BG21" s="415"/>
      <c r="BH21" s="286"/>
      <c r="BI21" s="286"/>
      <c r="BJ21" s="286"/>
      <c r="BK21" s="415"/>
      <c r="BL21" s="415"/>
      <c r="BM21" s="415"/>
      <c r="BN21" s="415"/>
      <c r="BO21" s="415"/>
      <c r="BP21" s="415"/>
      <c r="BQ21" s="415"/>
      <c r="BR21" s="415"/>
      <c r="BS21" s="415"/>
      <c r="BT21" s="415"/>
      <c r="BU21" s="415"/>
      <c r="BV21" s="415"/>
      <c r="BW21" s="415"/>
      <c r="BX21" s="415"/>
      <c r="BY21" s="415"/>
      <c r="BZ21" s="415"/>
      <c r="CA21" s="415"/>
      <c r="CB21" s="286"/>
      <c r="CC21" s="287"/>
    </row>
    <row r="22" spans="2:81" s="284" customFormat="1">
      <c r="B22" s="301"/>
      <c r="C22" s="391"/>
      <c r="D22" s="391"/>
      <c r="E22" s="391"/>
      <c r="F22" s="391"/>
      <c r="G22" s="391"/>
      <c r="H22" s="391"/>
      <c r="I22" s="391"/>
      <c r="J22" s="391"/>
      <c r="K22" s="391"/>
      <c r="L22" s="391"/>
      <c r="M22" s="391"/>
      <c r="N22" s="391"/>
      <c r="O22" s="391"/>
      <c r="P22" s="391"/>
      <c r="Q22" s="391"/>
      <c r="R22" s="391"/>
      <c r="S22" s="391"/>
      <c r="T22" s="67"/>
      <c r="U22" s="67"/>
      <c r="V22" s="67"/>
      <c r="W22" s="264"/>
      <c r="X22" s="264"/>
      <c r="Y22" s="264"/>
      <c r="Z22" s="264"/>
      <c r="AA22" s="264"/>
      <c r="AB22" s="264"/>
      <c r="AC22" s="264"/>
      <c r="AD22" s="264"/>
      <c r="AE22" s="264"/>
      <c r="AF22" s="264"/>
      <c r="AG22" s="264"/>
      <c r="AH22" s="264"/>
      <c r="AI22" s="286"/>
      <c r="AJ22" s="286"/>
      <c r="AK22" s="286"/>
      <c r="AL22" s="286"/>
      <c r="AM22" s="286"/>
      <c r="AN22" s="286"/>
      <c r="AQ22" s="264"/>
      <c r="AR22" s="264"/>
      <c r="AS22" s="264"/>
      <c r="AT22" s="264"/>
      <c r="AU22" s="264"/>
      <c r="AV22" s="264"/>
      <c r="AW22" s="264"/>
      <c r="AX22" s="264"/>
      <c r="AY22" s="264"/>
      <c r="AZ22" s="264"/>
      <c r="BA22" s="264"/>
      <c r="BB22" s="264"/>
      <c r="BC22" s="286"/>
      <c r="BD22" s="286"/>
      <c r="BE22" s="286"/>
      <c r="BF22" s="286"/>
      <c r="BG22" s="286"/>
      <c r="BH22" s="286"/>
      <c r="BI22" s="286"/>
      <c r="BJ22" s="286"/>
      <c r="BK22" s="264"/>
      <c r="BL22" s="264"/>
      <c r="BM22" s="264"/>
      <c r="BN22" s="264"/>
      <c r="BO22" s="264"/>
      <c r="BP22" s="264"/>
      <c r="BQ22" s="264"/>
      <c r="BR22" s="264"/>
      <c r="BS22" s="264"/>
      <c r="BT22" s="264"/>
      <c r="BU22" s="264"/>
      <c r="BV22" s="264"/>
      <c r="BW22" s="286"/>
      <c r="BX22" s="286"/>
      <c r="BY22" s="286"/>
      <c r="BZ22" s="286"/>
      <c r="CA22" s="286"/>
      <c r="CB22" s="286"/>
      <c r="CC22" s="287"/>
    </row>
    <row r="23" spans="2:81" s="284" customFormat="1" ht="14.45" customHeight="1">
      <c r="B23" s="301"/>
      <c r="C23" s="391"/>
      <c r="D23" s="391"/>
      <c r="E23" s="391"/>
      <c r="F23" s="391"/>
      <c r="G23" s="391"/>
      <c r="H23" s="391"/>
      <c r="I23" s="391"/>
      <c r="J23" s="391"/>
      <c r="K23" s="391"/>
      <c r="L23" s="391"/>
      <c r="M23" s="391"/>
      <c r="N23" s="391"/>
      <c r="O23" s="391"/>
      <c r="P23" s="391"/>
      <c r="Q23" s="391"/>
      <c r="R23" s="391"/>
      <c r="S23" s="391"/>
      <c r="T23" s="67"/>
      <c r="U23" s="67"/>
      <c r="V23" s="67"/>
      <c r="W23" s="414" t="s">
        <v>13</v>
      </c>
      <c r="X23" s="415"/>
      <c r="Y23" s="415"/>
      <c r="Z23" s="415"/>
      <c r="AA23" s="415"/>
      <c r="AB23" s="415"/>
      <c r="AC23" s="415"/>
      <c r="AD23" s="415"/>
      <c r="AE23" s="415"/>
      <c r="AF23" s="415"/>
      <c r="AG23" s="415"/>
      <c r="AH23" s="415"/>
      <c r="AI23" s="415"/>
      <c r="AJ23" s="415"/>
      <c r="AK23" s="415"/>
      <c r="AL23" s="415"/>
      <c r="AM23" s="415"/>
      <c r="AN23" s="286"/>
      <c r="AQ23" s="414" t="s">
        <v>13</v>
      </c>
      <c r="AR23" s="415"/>
      <c r="AS23" s="415"/>
      <c r="AT23" s="415"/>
      <c r="AU23" s="415"/>
      <c r="AV23" s="415"/>
      <c r="AW23" s="415"/>
      <c r="AX23" s="415"/>
      <c r="AY23" s="415"/>
      <c r="AZ23" s="415"/>
      <c r="BA23" s="415"/>
      <c r="BB23" s="415"/>
      <c r="BC23" s="415"/>
      <c r="BD23" s="415"/>
      <c r="BE23" s="415"/>
      <c r="BF23" s="415"/>
      <c r="BG23" s="415"/>
      <c r="BH23" s="286"/>
      <c r="BI23" s="286"/>
      <c r="BJ23" s="286"/>
      <c r="BK23" s="414" t="s">
        <v>13</v>
      </c>
      <c r="BL23" s="415"/>
      <c r="BM23" s="415"/>
      <c r="BN23" s="415"/>
      <c r="BO23" s="415"/>
      <c r="BP23" s="415"/>
      <c r="BQ23" s="415"/>
      <c r="BR23" s="415"/>
      <c r="BS23" s="415"/>
      <c r="BT23" s="415"/>
      <c r="BU23" s="415"/>
      <c r="BV23" s="415"/>
      <c r="BW23" s="415"/>
      <c r="BX23" s="415"/>
      <c r="BY23" s="415"/>
      <c r="BZ23" s="415"/>
      <c r="CA23" s="415"/>
      <c r="CB23" s="286"/>
      <c r="CC23" s="287"/>
    </row>
    <row r="24" spans="2:81" s="284" customFormat="1">
      <c r="B24" s="301"/>
      <c r="C24" s="391"/>
      <c r="D24" s="391"/>
      <c r="E24" s="391"/>
      <c r="F24" s="391"/>
      <c r="G24" s="391"/>
      <c r="H24" s="391"/>
      <c r="I24" s="391"/>
      <c r="J24" s="391"/>
      <c r="K24" s="391"/>
      <c r="L24" s="391"/>
      <c r="M24" s="391"/>
      <c r="N24" s="391"/>
      <c r="O24" s="391"/>
      <c r="P24" s="391"/>
      <c r="Q24" s="391"/>
      <c r="R24" s="391"/>
      <c r="S24" s="391"/>
      <c r="T24" s="67"/>
      <c r="U24" s="67"/>
      <c r="V24" s="67"/>
      <c r="W24" s="415"/>
      <c r="X24" s="415"/>
      <c r="Y24" s="415"/>
      <c r="Z24" s="415"/>
      <c r="AA24" s="415"/>
      <c r="AB24" s="415"/>
      <c r="AC24" s="415"/>
      <c r="AD24" s="415"/>
      <c r="AE24" s="415"/>
      <c r="AF24" s="415"/>
      <c r="AG24" s="415"/>
      <c r="AH24" s="415"/>
      <c r="AI24" s="415"/>
      <c r="AJ24" s="415"/>
      <c r="AK24" s="415"/>
      <c r="AL24" s="415"/>
      <c r="AM24" s="415"/>
      <c r="AN24" s="286"/>
      <c r="AQ24" s="415"/>
      <c r="AR24" s="415"/>
      <c r="AS24" s="415"/>
      <c r="AT24" s="415"/>
      <c r="AU24" s="415"/>
      <c r="AV24" s="415"/>
      <c r="AW24" s="415"/>
      <c r="AX24" s="415"/>
      <c r="AY24" s="415"/>
      <c r="AZ24" s="415"/>
      <c r="BA24" s="415"/>
      <c r="BB24" s="415"/>
      <c r="BC24" s="415"/>
      <c r="BD24" s="415"/>
      <c r="BE24" s="415"/>
      <c r="BF24" s="415"/>
      <c r="BG24" s="415"/>
      <c r="BH24" s="286"/>
      <c r="BI24" s="286"/>
      <c r="BJ24" s="286"/>
      <c r="BK24" s="415"/>
      <c r="BL24" s="415"/>
      <c r="BM24" s="415"/>
      <c r="BN24" s="415"/>
      <c r="BO24" s="415"/>
      <c r="BP24" s="415"/>
      <c r="BQ24" s="415"/>
      <c r="BR24" s="415"/>
      <c r="BS24" s="415"/>
      <c r="BT24" s="415"/>
      <c r="BU24" s="415"/>
      <c r="BV24" s="415"/>
      <c r="BW24" s="415"/>
      <c r="BX24" s="415"/>
      <c r="BY24" s="415"/>
      <c r="BZ24" s="415"/>
      <c r="CA24" s="415"/>
      <c r="CB24" s="286"/>
      <c r="CC24" s="287"/>
    </row>
    <row r="25" spans="2:81" s="284" customFormat="1" ht="14.45" customHeight="1">
      <c r="B25" s="301"/>
      <c r="C25" s="391"/>
      <c r="D25" s="391"/>
      <c r="E25" s="391"/>
      <c r="F25" s="391"/>
      <c r="G25" s="391"/>
      <c r="H25" s="391"/>
      <c r="I25" s="391"/>
      <c r="J25" s="391"/>
      <c r="K25" s="391"/>
      <c r="L25" s="391"/>
      <c r="M25" s="391"/>
      <c r="N25" s="391"/>
      <c r="O25" s="391"/>
      <c r="P25" s="391"/>
      <c r="Q25" s="391"/>
      <c r="R25" s="391"/>
      <c r="S25" s="391"/>
      <c r="T25" s="67"/>
      <c r="U25" s="67"/>
      <c r="V25" s="67"/>
      <c r="W25" s="264"/>
      <c r="X25" s="264"/>
      <c r="Y25" s="264"/>
      <c r="Z25" s="264"/>
      <c r="AA25" s="264"/>
      <c r="AB25" s="264"/>
      <c r="AC25" s="264"/>
      <c r="AD25" s="264"/>
      <c r="AE25" s="264"/>
      <c r="AF25" s="264"/>
      <c r="AG25" s="264"/>
      <c r="AH25" s="264"/>
      <c r="AI25" s="286"/>
      <c r="AJ25" s="286"/>
      <c r="AK25" s="286"/>
      <c r="AL25" s="286"/>
      <c r="AM25" s="286"/>
      <c r="AN25" s="286"/>
      <c r="AQ25" s="264"/>
      <c r="AR25" s="264"/>
      <c r="AS25" s="264"/>
      <c r="AT25" s="264"/>
      <c r="AU25" s="264"/>
      <c r="AV25" s="264"/>
      <c r="AW25" s="264"/>
      <c r="AX25" s="264"/>
      <c r="AY25" s="264"/>
      <c r="AZ25" s="264"/>
      <c r="BA25" s="264"/>
      <c r="BB25" s="264"/>
      <c r="BC25" s="286"/>
      <c r="BD25" s="286"/>
      <c r="BE25" s="286"/>
      <c r="BF25" s="286"/>
      <c r="BG25" s="286"/>
      <c r="BH25" s="286"/>
      <c r="BI25" s="286"/>
      <c r="BJ25" s="286"/>
      <c r="BK25" s="264"/>
      <c r="BL25" s="264"/>
      <c r="BM25" s="264"/>
      <c r="BN25" s="264"/>
      <c r="BO25" s="264"/>
      <c r="BP25" s="264"/>
      <c r="BQ25" s="264"/>
      <c r="BR25" s="264"/>
      <c r="BS25" s="264"/>
      <c r="BT25" s="264"/>
      <c r="BU25" s="264"/>
      <c r="BV25" s="264"/>
      <c r="BW25" s="286"/>
      <c r="BX25" s="286"/>
      <c r="BY25" s="286"/>
      <c r="BZ25" s="286"/>
      <c r="CA25" s="286"/>
      <c r="CB25" s="286"/>
      <c r="CC25" s="287"/>
    </row>
    <row r="26" spans="2:81" s="284" customFormat="1" ht="14.45" customHeight="1">
      <c r="B26" s="301"/>
      <c r="T26" s="67"/>
      <c r="U26" s="67"/>
      <c r="V26" s="67"/>
      <c r="W26" s="414" t="s">
        <v>14</v>
      </c>
      <c r="X26" s="415"/>
      <c r="Y26" s="415"/>
      <c r="Z26" s="415"/>
      <c r="AA26" s="415"/>
      <c r="AB26" s="415"/>
      <c r="AC26" s="415"/>
      <c r="AD26" s="415"/>
      <c r="AE26" s="415"/>
      <c r="AF26" s="415"/>
      <c r="AG26" s="415"/>
      <c r="AH26" s="415"/>
      <c r="AI26" s="415"/>
      <c r="AJ26" s="415"/>
      <c r="AK26" s="415"/>
      <c r="AL26" s="415"/>
      <c r="AM26" s="415"/>
      <c r="AN26" s="286"/>
      <c r="AQ26" s="423" t="s">
        <v>14</v>
      </c>
      <c r="AR26" s="424"/>
      <c r="AS26" s="424"/>
      <c r="AT26" s="424"/>
      <c r="AU26" s="424"/>
      <c r="AV26" s="424"/>
      <c r="AW26" s="424"/>
      <c r="AX26" s="424"/>
      <c r="AY26" s="424"/>
      <c r="AZ26" s="424"/>
      <c r="BA26" s="424"/>
      <c r="BB26" s="424"/>
      <c r="BC26" s="424"/>
      <c r="BD26" s="424"/>
      <c r="BE26" s="424"/>
      <c r="BF26" s="424"/>
      <c r="BG26" s="425"/>
      <c r="BH26" s="286"/>
      <c r="BI26" s="286"/>
      <c r="BJ26" s="286"/>
      <c r="BK26" s="421" t="s">
        <v>14</v>
      </c>
      <c r="BL26" s="422"/>
      <c r="BM26" s="422"/>
      <c r="BN26" s="422"/>
      <c r="BO26" s="422"/>
      <c r="BP26" s="422"/>
      <c r="BQ26" s="422"/>
      <c r="BR26" s="422"/>
      <c r="BS26" s="422"/>
      <c r="BT26" s="422"/>
      <c r="BU26" s="422"/>
      <c r="BV26" s="422"/>
      <c r="BW26" s="422"/>
      <c r="BX26" s="422"/>
      <c r="BY26" s="422"/>
      <c r="BZ26" s="422"/>
      <c r="CA26" s="422"/>
      <c r="CB26" s="286"/>
      <c r="CC26" s="287"/>
    </row>
    <row r="27" spans="2:81" s="284" customFormat="1">
      <c r="B27" s="301"/>
      <c r="C27" s="391" t="s">
        <v>15</v>
      </c>
      <c r="D27" s="391"/>
      <c r="E27" s="391"/>
      <c r="F27" s="391"/>
      <c r="G27" s="391"/>
      <c r="H27" s="391"/>
      <c r="I27" s="391"/>
      <c r="J27" s="391"/>
      <c r="K27" s="391"/>
      <c r="L27" s="391"/>
      <c r="M27" s="391"/>
      <c r="N27" s="391"/>
      <c r="O27" s="391"/>
      <c r="P27" s="391"/>
      <c r="Q27" s="391"/>
      <c r="R27" s="391"/>
      <c r="S27" s="391"/>
      <c r="T27" s="67"/>
      <c r="U27" s="67"/>
      <c r="V27" s="67"/>
      <c r="W27" s="415"/>
      <c r="X27" s="415"/>
      <c r="Y27" s="415"/>
      <c r="Z27" s="415"/>
      <c r="AA27" s="415"/>
      <c r="AB27" s="415"/>
      <c r="AC27" s="415"/>
      <c r="AD27" s="415"/>
      <c r="AE27" s="415"/>
      <c r="AF27" s="415"/>
      <c r="AG27" s="415"/>
      <c r="AH27" s="415"/>
      <c r="AI27" s="415"/>
      <c r="AJ27" s="415"/>
      <c r="AK27" s="415"/>
      <c r="AL27" s="415"/>
      <c r="AM27" s="415"/>
      <c r="AN27" s="286"/>
      <c r="AQ27" s="426"/>
      <c r="AR27" s="427"/>
      <c r="AS27" s="427"/>
      <c r="AT27" s="427"/>
      <c r="AU27" s="427"/>
      <c r="AV27" s="427"/>
      <c r="AW27" s="427"/>
      <c r="AX27" s="427"/>
      <c r="AY27" s="427"/>
      <c r="AZ27" s="427"/>
      <c r="BA27" s="427"/>
      <c r="BB27" s="427"/>
      <c r="BC27" s="427"/>
      <c r="BD27" s="427"/>
      <c r="BE27" s="427"/>
      <c r="BF27" s="427"/>
      <c r="BG27" s="428"/>
      <c r="BH27" s="286"/>
      <c r="BI27" s="286"/>
      <c r="BJ27" s="286"/>
      <c r="BK27" s="422"/>
      <c r="BL27" s="422"/>
      <c r="BM27" s="422"/>
      <c r="BN27" s="422"/>
      <c r="BO27" s="422"/>
      <c r="BP27" s="422"/>
      <c r="BQ27" s="422"/>
      <c r="BR27" s="422"/>
      <c r="BS27" s="422"/>
      <c r="BT27" s="422"/>
      <c r="BU27" s="422"/>
      <c r="BV27" s="422"/>
      <c r="BW27" s="422"/>
      <c r="BX27" s="422"/>
      <c r="BY27" s="422"/>
      <c r="BZ27" s="422"/>
      <c r="CA27" s="422"/>
      <c r="CB27" s="286"/>
      <c r="CC27" s="287"/>
    </row>
    <row r="28" spans="2:81" s="284" customFormat="1">
      <c r="B28" s="301"/>
      <c r="C28" s="391"/>
      <c r="D28" s="391"/>
      <c r="E28" s="391"/>
      <c r="F28" s="391"/>
      <c r="G28" s="391"/>
      <c r="H28" s="391"/>
      <c r="I28" s="391"/>
      <c r="J28" s="391"/>
      <c r="K28" s="391"/>
      <c r="L28" s="391"/>
      <c r="M28" s="391"/>
      <c r="N28" s="391"/>
      <c r="O28" s="391"/>
      <c r="P28" s="391"/>
      <c r="Q28" s="391"/>
      <c r="R28" s="391"/>
      <c r="S28" s="391"/>
      <c r="T28" s="67"/>
      <c r="U28" s="67"/>
      <c r="V28" s="67"/>
      <c r="W28" s="264"/>
      <c r="X28" s="264"/>
      <c r="Y28" s="264"/>
      <c r="Z28" s="264"/>
      <c r="AA28" s="264"/>
      <c r="AB28" s="264"/>
      <c r="AC28" s="264"/>
      <c r="AD28" s="264"/>
      <c r="AE28" s="264"/>
      <c r="AF28" s="264"/>
      <c r="AG28" s="264"/>
      <c r="AH28" s="264"/>
      <c r="AI28" s="286"/>
      <c r="AJ28" s="286"/>
      <c r="AK28" s="286"/>
      <c r="AL28" s="286"/>
      <c r="AM28" s="286"/>
      <c r="AN28" s="286"/>
      <c r="AQ28" s="264"/>
      <c r="AR28" s="264"/>
      <c r="AS28" s="264"/>
      <c r="AT28" s="264"/>
      <c r="AU28" s="264"/>
      <c r="AV28" s="264"/>
      <c r="AW28" s="264"/>
      <c r="AX28" s="264"/>
      <c r="AY28" s="264"/>
      <c r="AZ28" s="264"/>
      <c r="BA28" s="264"/>
      <c r="BB28" s="264"/>
      <c r="BC28" s="286"/>
      <c r="BD28" s="286"/>
      <c r="BE28" s="286"/>
      <c r="BF28" s="286"/>
      <c r="BG28" s="286"/>
      <c r="BH28" s="286"/>
      <c r="BI28" s="286"/>
      <c r="BJ28" s="286"/>
      <c r="BK28" s="264"/>
      <c r="BL28" s="264"/>
      <c r="BM28" s="264"/>
      <c r="BN28" s="264"/>
      <c r="BO28" s="264"/>
      <c r="BP28" s="264"/>
      <c r="BQ28" s="264"/>
      <c r="BR28" s="264"/>
      <c r="BS28" s="264"/>
      <c r="BT28" s="264"/>
      <c r="BU28" s="264"/>
      <c r="BV28" s="264"/>
      <c r="BW28" s="286"/>
      <c r="BX28" s="286"/>
      <c r="BY28" s="286"/>
      <c r="BZ28" s="286"/>
      <c r="CA28" s="286"/>
      <c r="CB28" s="286"/>
      <c r="CC28" s="287"/>
    </row>
    <row r="29" spans="2:81" s="284" customFormat="1" ht="14.45" customHeight="1">
      <c r="B29" s="301"/>
      <c r="C29" s="391"/>
      <c r="D29" s="391"/>
      <c r="E29" s="391"/>
      <c r="F29" s="391"/>
      <c r="G29" s="391"/>
      <c r="H29" s="391"/>
      <c r="I29" s="391"/>
      <c r="J29" s="391"/>
      <c r="K29" s="391"/>
      <c r="L29" s="391"/>
      <c r="M29" s="391"/>
      <c r="N29" s="391"/>
      <c r="O29" s="391"/>
      <c r="P29" s="391"/>
      <c r="Q29" s="391"/>
      <c r="R29" s="391"/>
      <c r="S29" s="391"/>
      <c r="T29" s="67"/>
      <c r="U29" s="67"/>
      <c r="V29" s="67"/>
      <c r="W29" s="414" t="s">
        <v>16</v>
      </c>
      <c r="X29" s="415"/>
      <c r="Y29" s="415"/>
      <c r="Z29" s="415"/>
      <c r="AA29" s="415"/>
      <c r="AB29" s="415"/>
      <c r="AC29" s="415"/>
      <c r="AD29" s="415"/>
      <c r="AE29" s="415"/>
      <c r="AF29" s="415"/>
      <c r="AG29" s="415"/>
      <c r="AH29" s="415"/>
      <c r="AI29" s="415"/>
      <c r="AJ29" s="415"/>
      <c r="AK29" s="415"/>
      <c r="AL29" s="415"/>
      <c r="AM29" s="415"/>
      <c r="AN29" s="286"/>
      <c r="AQ29" s="414" t="s">
        <v>16</v>
      </c>
      <c r="AR29" s="415"/>
      <c r="AS29" s="415"/>
      <c r="AT29" s="415"/>
      <c r="AU29" s="415"/>
      <c r="AV29" s="415"/>
      <c r="AW29" s="415"/>
      <c r="AX29" s="415"/>
      <c r="AY29" s="415"/>
      <c r="AZ29" s="415"/>
      <c r="BA29" s="415"/>
      <c r="BB29" s="415"/>
      <c r="BC29" s="415"/>
      <c r="BD29" s="415"/>
      <c r="BE29" s="415"/>
      <c r="BF29" s="415"/>
      <c r="BG29" s="415"/>
      <c r="BH29" s="286"/>
      <c r="BI29" s="286"/>
      <c r="BJ29" s="286"/>
      <c r="BK29" s="423" t="s">
        <v>16</v>
      </c>
      <c r="BL29" s="424"/>
      <c r="BM29" s="424"/>
      <c r="BN29" s="424"/>
      <c r="BO29" s="424"/>
      <c r="BP29" s="424"/>
      <c r="BQ29" s="424"/>
      <c r="BR29" s="424"/>
      <c r="BS29" s="424"/>
      <c r="BT29" s="424"/>
      <c r="BU29" s="424"/>
      <c r="BV29" s="424"/>
      <c r="BW29" s="424"/>
      <c r="BX29" s="424"/>
      <c r="BY29" s="424"/>
      <c r="BZ29" s="424"/>
      <c r="CA29" s="425"/>
      <c r="CB29" s="286"/>
      <c r="CC29" s="287"/>
    </row>
    <row r="30" spans="2:81" s="284" customFormat="1">
      <c r="B30" s="301"/>
      <c r="C30" s="391"/>
      <c r="D30" s="391"/>
      <c r="E30" s="391"/>
      <c r="F30" s="391"/>
      <c r="G30" s="391"/>
      <c r="H30" s="391"/>
      <c r="I30" s="391"/>
      <c r="J30" s="391"/>
      <c r="K30" s="391"/>
      <c r="L30" s="391"/>
      <c r="M30" s="391"/>
      <c r="N30" s="391"/>
      <c r="O30" s="391"/>
      <c r="P30" s="391"/>
      <c r="Q30" s="391"/>
      <c r="R30" s="391"/>
      <c r="S30" s="391"/>
      <c r="T30" s="67"/>
      <c r="U30" s="67"/>
      <c r="V30" s="67"/>
      <c r="W30" s="415"/>
      <c r="X30" s="415"/>
      <c r="Y30" s="415"/>
      <c r="Z30" s="415"/>
      <c r="AA30" s="415"/>
      <c r="AB30" s="415"/>
      <c r="AC30" s="415"/>
      <c r="AD30" s="415"/>
      <c r="AE30" s="415"/>
      <c r="AF30" s="415"/>
      <c r="AG30" s="415"/>
      <c r="AH30" s="415"/>
      <c r="AI30" s="415"/>
      <c r="AJ30" s="415"/>
      <c r="AK30" s="415"/>
      <c r="AL30" s="415"/>
      <c r="AM30" s="415"/>
      <c r="AN30" s="286"/>
      <c r="AQ30" s="415"/>
      <c r="AR30" s="415"/>
      <c r="AS30" s="415"/>
      <c r="AT30" s="415"/>
      <c r="AU30" s="415"/>
      <c r="AV30" s="415"/>
      <c r="AW30" s="415"/>
      <c r="AX30" s="415"/>
      <c r="AY30" s="415"/>
      <c r="AZ30" s="415"/>
      <c r="BA30" s="415"/>
      <c r="BB30" s="415"/>
      <c r="BC30" s="415"/>
      <c r="BD30" s="415"/>
      <c r="BE30" s="415"/>
      <c r="BF30" s="415"/>
      <c r="BG30" s="415"/>
      <c r="BH30" s="286"/>
      <c r="BI30" s="286"/>
      <c r="BJ30" s="286"/>
      <c r="BK30" s="426"/>
      <c r="BL30" s="427"/>
      <c r="BM30" s="427"/>
      <c r="BN30" s="427"/>
      <c r="BO30" s="427"/>
      <c r="BP30" s="427"/>
      <c r="BQ30" s="427"/>
      <c r="BR30" s="427"/>
      <c r="BS30" s="427"/>
      <c r="BT30" s="427"/>
      <c r="BU30" s="427"/>
      <c r="BV30" s="427"/>
      <c r="BW30" s="427"/>
      <c r="BX30" s="427"/>
      <c r="BY30" s="427"/>
      <c r="BZ30" s="427"/>
      <c r="CA30" s="428"/>
      <c r="CB30" s="286"/>
      <c r="CC30" s="287"/>
    </row>
    <row r="31" spans="2:81" s="284" customFormat="1">
      <c r="B31" s="301"/>
      <c r="C31" s="391"/>
      <c r="D31" s="391"/>
      <c r="E31" s="391"/>
      <c r="F31" s="391"/>
      <c r="G31" s="391"/>
      <c r="H31" s="391"/>
      <c r="I31" s="391"/>
      <c r="J31" s="391"/>
      <c r="K31" s="391"/>
      <c r="L31" s="391"/>
      <c r="M31" s="391"/>
      <c r="N31" s="391"/>
      <c r="O31" s="391"/>
      <c r="P31" s="391"/>
      <c r="Q31" s="391"/>
      <c r="R31" s="391"/>
      <c r="S31" s="391"/>
      <c r="T31" s="67"/>
      <c r="U31" s="67"/>
      <c r="V31" s="67"/>
      <c r="W31" s="264"/>
      <c r="X31" s="264"/>
      <c r="Y31" s="264"/>
      <c r="Z31" s="264"/>
      <c r="AA31" s="264"/>
      <c r="AB31" s="264"/>
      <c r="AC31" s="264"/>
      <c r="AD31" s="264"/>
      <c r="AE31" s="264"/>
      <c r="AF31" s="264"/>
      <c r="AG31" s="264"/>
      <c r="AH31" s="264"/>
      <c r="AI31" s="286"/>
      <c r="AJ31" s="286"/>
      <c r="AK31" s="286"/>
      <c r="AL31" s="286"/>
      <c r="AM31" s="286"/>
      <c r="AN31" s="286"/>
      <c r="AQ31" s="264"/>
      <c r="AR31" s="264"/>
      <c r="AS31" s="264"/>
      <c r="AT31" s="264"/>
      <c r="AU31" s="264"/>
      <c r="AV31" s="264"/>
      <c r="AW31" s="264"/>
      <c r="AX31" s="264"/>
      <c r="AY31" s="264"/>
      <c r="AZ31" s="264"/>
      <c r="BA31" s="264"/>
      <c r="BB31" s="264"/>
      <c r="BC31" s="286"/>
      <c r="BD31" s="286"/>
      <c r="BE31" s="286"/>
      <c r="BF31" s="286"/>
      <c r="BG31" s="286"/>
      <c r="BH31" s="286"/>
      <c r="BI31" s="286"/>
      <c r="BJ31" s="286"/>
      <c r="BK31" s="264"/>
      <c r="BL31" s="264"/>
      <c r="BM31" s="264"/>
      <c r="BN31" s="264"/>
      <c r="BO31" s="264"/>
      <c r="BP31" s="264"/>
      <c r="BQ31" s="264"/>
      <c r="BR31" s="264"/>
      <c r="BS31" s="264"/>
      <c r="BT31" s="264"/>
      <c r="BU31" s="264"/>
      <c r="BV31" s="264"/>
      <c r="BW31" s="286"/>
      <c r="BX31" s="286"/>
      <c r="BY31" s="286"/>
      <c r="BZ31" s="286"/>
      <c r="CA31" s="286"/>
      <c r="CB31" s="286"/>
      <c r="CC31" s="287"/>
    </row>
    <row r="32" spans="2:81" s="284" customFormat="1" ht="14.45" customHeight="1">
      <c r="B32" s="301"/>
      <c r="T32" s="67"/>
      <c r="U32" s="67"/>
      <c r="V32" s="67"/>
      <c r="W32" s="414" t="s">
        <v>17</v>
      </c>
      <c r="X32" s="415"/>
      <c r="Y32" s="415"/>
      <c r="Z32" s="415"/>
      <c r="AA32" s="415"/>
      <c r="AB32" s="415"/>
      <c r="AC32" s="415"/>
      <c r="AD32" s="415"/>
      <c r="AE32" s="415"/>
      <c r="AF32" s="415"/>
      <c r="AG32" s="415"/>
      <c r="AH32" s="415"/>
      <c r="AI32" s="415"/>
      <c r="AJ32" s="415"/>
      <c r="AK32" s="415"/>
      <c r="AL32" s="415"/>
      <c r="AM32" s="415"/>
      <c r="AN32" s="286"/>
      <c r="AQ32" s="414" t="s">
        <v>17</v>
      </c>
      <c r="AR32" s="415"/>
      <c r="AS32" s="415"/>
      <c r="AT32" s="415"/>
      <c r="AU32" s="415"/>
      <c r="AV32" s="415"/>
      <c r="AW32" s="415"/>
      <c r="AX32" s="415"/>
      <c r="AY32" s="415"/>
      <c r="AZ32" s="415"/>
      <c r="BA32" s="415"/>
      <c r="BB32" s="415"/>
      <c r="BC32" s="415"/>
      <c r="BD32" s="415"/>
      <c r="BE32" s="415"/>
      <c r="BF32" s="415"/>
      <c r="BG32" s="415"/>
      <c r="BH32" s="286"/>
      <c r="BI32" s="286"/>
      <c r="BJ32" s="286"/>
      <c r="BK32" s="414" t="s">
        <v>17</v>
      </c>
      <c r="BL32" s="415"/>
      <c r="BM32" s="415"/>
      <c r="BN32" s="415"/>
      <c r="BO32" s="415"/>
      <c r="BP32" s="415"/>
      <c r="BQ32" s="415"/>
      <c r="BR32" s="415"/>
      <c r="BS32" s="415"/>
      <c r="BT32" s="415"/>
      <c r="BU32" s="415"/>
      <c r="BV32" s="415"/>
      <c r="BW32" s="415"/>
      <c r="BX32" s="415"/>
      <c r="BY32" s="415"/>
      <c r="BZ32" s="415"/>
      <c r="CA32" s="415"/>
      <c r="CB32" s="286"/>
      <c r="CC32" s="287"/>
    </row>
    <row r="33" spans="2:81" s="284" customFormat="1">
      <c r="B33" s="301"/>
      <c r="C33" s="416" t="s">
        <v>18</v>
      </c>
      <c r="D33" s="416"/>
      <c r="E33" s="416"/>
      <c r="F33" s="416"/>
      <c r="G33" s="416"/>
      <c r="H33" s="416"/>
      <c r="I33" s="416"/>
      <c r="J33" s="416"/>
      <c r="K33" s="416"/>
      <c r="L33" s="416"/>
      <c r="M33" s="416"/>
      <c r="N33" s="416"/>
      <c r="O33" s="416"/>
      <c r="P33" s="416"/>
      <c r="Q33" s="416"/>
      <c r="R33" s="416"/>
      <c r="T33" s="67"/>
      <c r="U33" s="67"/>
      <c r="V33" s="67"/>
      <c r="W33" s="415"/>
      <c r="X33" s="415"/>
      <c r="Y33" s="415"/>
      <c r="Z33" s="415"/>
      <c r="AA33" s="415"/>
      <c r="AB33" s="415"/>
      <c r="AC33" s="415"/>
      <c r="AD33" s="415"/>
      <c r="AE33" s="415"/>
      <c r="AF33" s="415"/>
      <c r="AG33" s="415"/>
      <c r="AH33" s="415"/>
      <c r="AI33" s="415"/>
      <c r="AJ33" s="415"/>
      <c r="AK33" s="415"/>
      <c r="AL33" s="415"/>
      <c r="AM33" s="415"/>
      <c r="AN33" s="286"/>
      <c r="AQ33" s="415"/>
      <c r="AR33" s="415"/>
      <c r="AS33" s="415"/>
      <c r="AT33" s="415"/>
      <c r="AU33" s="415"/>
      <c r="AV33" s="415"/>
      <c r="AW33" s="415"/>
      <c r="AX33" s="415"/>
      <c r="AY33" s="415"/>
      <c r="AZ33" s="415"/>
      <c r="BA33" s="415"/>
      <c r="BB33" s="415"/>
      <c r="BC33" s="415"/>
      <c r="BD33" s="415"/>
      <c r="BE33" s="415"/>
      <c r="BF33" s="415"/>
      <c r="BG33" s="415"/>
      <c r="BH33" s="286"/>
      <c r="BI33" s="286"/>
      <c r="BJ33" s="286"/>
      <c r="BK33" s="415"/>
      <c r="BL33" s="415"/>
      <c r="BM33" s="415"/>
      <c r="BN33" s="415"/>
      <c r="BO33" s="415"/>
      <c r="BP33" s="415"/>
      <c r="BQ33" s="415"/>
      <c r="BR33" s="415"/>
      <c r="BS33" s="415"/>
      <c r="BT33" s="415"/>
      <c r="BU33" s="415"/>
      <c r="BV33" s="415"/>
      <c r="BW33" s="415"/>
      <c r="BX33" s="415"/>
      <c r="BY33" s="415"/>
      <c r="BZ33" s="415"/>
      <c r="CA33" s="415"/>
      <c r="CB33" s="286"/>
      <c r="CC33" s="287"/>
    </row>
    <row r="34" spans="2:81" s="284" customFormat="1">
      <c r="B34" s="301"/>
      <c r="T34" s="67"/>
      <c r="U34" s="67"/>
      <c r="V34" s="67"/>
      <c r="W34" s="264"/>
      <c r="X34" s="264"/>
      <c r="Y34" s="264"/>
      <c r="Z34" s="264"/>
      <c r="AA34" s="264"/>
      <c r="AB34" s="264"/>
      <c r="AC34" s="264"/>
      <c r="AD34" s="264"/>
      <c r="AE34" s="264"/>
      <c r="AF34" s="264"/>
      <c r="AG34" s="264"/>
      <c r="AH34" s="264"/>
      <c r="AI34" s="286"/>
      <c r="AJ34" s="286"/>
      <c r="AK34" s="286"/>
      <c r="AL34" s="286"/>
      <c r="AM34" s="286"/>
      <c r="AN34" s="286"/>
      <c r="AQ34" s="264"/>
      <c r="AR34" s="264"/>
      <c r="AS34" s="264"/>
      <c r="AT34" s="264"/>
      <c r="AU34" s="264"/>
      <c r="AV34" s="264"/>
      <c r="AW34" s="264"/>
      <c r="AX34" s="264"/>
      <c r="AY34" s="264"/>
      <c r="AZ34" s="264"/>
      <c r="BA34" s="264"/>
      <c r="BB34" s="264"/>
      <c r="BC34" s="286"/>
      <c r="BD34" s="286"/>
      <c r="BE34" s="286"/>
      <c r="BF34" s="286"/>
      <c r="BG34" s="286"/>
      <c r="BH34" s="286"/>
      <c r="BI34" s="286"/>
      <c r="BJ34" s="286"/>
      <c r="BK34" s="264"/>
      <c r="BL34" s="264"/>
      <c r="BM34" s="264"/>
      <c r="BN34" s="264"/>
      <c r="BO34" s="264"/>
      <c r="BP34" s="264"/>
      <c r="BQ34" s="264"/>
      <c r="BR34" s="264"/>
      <c r="BS34" s="264"/>
      <c r="BT34" s="264"/>
      <c r="BU34" s="264"/>
      <c r="BV34" s="264"/>
      <c r="BW34" s="286"/>
      <c r="BX34" s="286"/>
      <c r="BY34" s="286"/>
      <c r="BZ34" s="286"/>
      <c r="CA34" s="286"/>
      <c r="CB34" s="286"/>
      <c r="CC34" s="287"/>
    </row>
    <row r="35" spans="2:81" s="284" customFormat="1" ht="14.45" customHeight="1">
      <c r="B35" s="301"/>
      <c r="C35" s="417" t="s">
        <v>19</v>
      </c>
      <c r="D35" s="417"/>
      <c r="E35" s="417"/>
      <c r="F35" s="417"/>
      <c r="G35" s="417"/>
      <c r="H35" s="417"/>
      <c r="I35" s="417"/>
      <c r="J35" s="417"/>
      <c r="K35" s="417"/>
      <c r="L35" s="417"/>
      <c r="M35" s="417"/>
      <c r="N35" s="417"/>
      <c r="O35" s="417"/>
      <c r="P35" s="417"/>
      <c r="Q35" s="417"/>
      <c r="R35" s="417"/>
      <c r="S35" s="67"/>
      <c r="T35" s="67"/>
      <c r="U35" s="67"/>
      <c r="V35" s="67"/>
      <c r="W35" s="414" t="s">
        <v>20</v>
      </c>
      <c r="X35" s="415"/>
      <c r="Y35" s="415"/>
      <c r="Z35" s="415"/>
      <c r="AA35" s="415"/>
      <c r="AB35" s="415"/>
      <c r="AC35" s="415"/>
      <c r="AD35" s="415"/>
      <c r="AE35" s="415"/>
      <c r="AF35" s="415"/>
      <c r="AG35" s="415"/>
      <c r="AH35" s="415"/>
      <c r="AI35" s="415"/>
      <c r="AJ35" s="415"/>
      <c r="AK35" s="415"/>
      <c r="AL35" s="415"/>
      <c r="AM35" s="415"/>
      <c r="AN35" s="286"/>
      <c r="AQ35" s="423" t="s">
        <v>20</v>
      </c>
      <c r="AR35" s="424"/>
      <c r="AS35" s="424"/>
      <c r="AT35" s="424"/>
      <c r="AU35" s="424"/>
      <c r="AV35" s="424"/>
      <c r="AW35" s="424"/>
      <c r="AX35" s="424"/>
      <c r="AY35" s="424"/>
      <c r="AZ35" s="424"/>
      <c r="BA35" s="424"/>
      <c r="BB35" s="424"/>
      <c r="BC35" s="424"/>
      <c r="BD35" s="424"/>
      <c r="BE35" s="424"/>
      <c r="BF35" s="424"/>
      <c r="BG35" s="425"/>
      <c r="BH35" s="286"/>
      <c r="BI35" s="286"/>
      <c r="BJ35" s="286"/>
      <c r="BK35" s="421" t="s">
        <v>21</v>
      </c>
      <c r="BL35" s="422"/>
      <c r="BM35" s="422"/>
      <c r="BN35" s="422"/>
      <c r="BO35" s="422"/>
      <c r="BP35" s="422"/>
      <c r="BQ35" s="422"/>
      <c r="BR35" s="422"/>
      <c r="BS35" s="422"/>
      <c r="BT35" s="422"/>
      <c r="BU35" s="422"/>
      <c r="BV35" s="422"/>
      <c r="BW35" s="422"/>
      <c r="BX35" s="422"/>
      <c r="BY35" s="422"/>
      <c r="BZ35" s="422"/>
      <c r="CA35" s="422"/>
      <c r="CB35" s="286"/>
      <c r="CC35" s="287"/>
    </row>
    <row r="36" spans="2:81" s="284" customFormat="1">
      <c r="B36" s="301"/>
      <c r="C36" s="68"/>
      <c r="D36" s="68"/>
      <c r="E36" s="68"/>
      <c r="F36" s="68"/>
      <c r="G36" s="68"/>
      <c r="H36" s="68"/>
      <c r="I36" s="68"/>
      <c r="J36" s="68"/>
      <c r="K36" s="68"/>
      <c r="L36" s="68"/>
      <c r="M36" s="68"/>
      <c r="N36" s="68"/>
      <c r="O36" s="68"/>
      <c r="P36" s="67"/>
      <c r="Q36" s="68"/>
      <c r="R36" s="68"/>
      <c r="S36" s="67"/>
      <c r="T36" s="67"/>
      <c r="U36" s="67"/>
      <c r="V36" s="67"/>
      <c r="W36" s="415"/>
      <c r="X36" s="415"/>
      <c r="Y36" s="415"/>
      <c r="Z36" s="415"/>
      <c r="AA36" s="415"/>
      <c r="AB36" s="415"/>
      <c r="AC36" s="415"/>
      <c r="AD36" s="415"/>
      <c r="AE36" s="415"/>
      <c r="AF36" s="415"/>
      <c r="AG36" s="415"/>
      <c r="AH36" s="415"/>
      <c r="AI36" s="415"/>
      <c r="AJ36" s="415"/>
      <c r="AK36" s="415"/>
      <c r="AL36" s="415"/>
      <c r="AM36" s="415"/>
      <c r="AN36" s="286"/>
      <c r="AQ36" s="426"/>
      <c r="AR36" s="427"/>
      <c r="AS36" s="427"/>
      <c r="AT36" s="427"/>
      <c r="AU36" s="427"/>
      <c r="AV36" s="427"/>
      <c r="AW36" s="427"/>
      <c r="AX36" s="427"/>
      <c r="AY36" s="427"/>
      <c r="AZ36" s="427"/>
      <c r="BA36" s="427"/>
      <c r="BB36" s="427"/>
      <c r="BC36" s="427"/>
      <c r="BD36" s="427"/>
      <c r="BE36" s="427"/>
      <c r="BF36" s="427"/>
      <c r="BG36" s="428"/>
      <c r="BH36" s="286"/>
      <c r="BI36" s="286"/>
      <c r="BJ36" s="286"/>
      <c r="BK36" s="422"/>
      <c r="BL36" s="422"/>
      <c r="BM36" s="422"/>
      <c r="BN36" s="422"/>
      <c r="BO36" s="422"/>
      <c r="BP36" s="422"/>
      <c r="BQ36" s="422"/>
      <c r="BR36" s="422"/>
      <c r="BS36" s="422"/>
      <c r="BT36" s="422"/>
      <c r="BU36" s="422"/>
      <c r="BV36" s="422"/>
      <c r="BW36" s="422"/>
      <c r="BX36" s="422"/>
      <c r="BY36" s="422"/>
      <c r="BZ36" s="422"/>
      <c r="CA36" s="422"/>
      <c r="CB36" s="286"/>
      <c r="CC36" s="287"/>
    </row>
    <row r="37" spans="2:81" s="284" customFormat="1">
      <c r="B37" s="301"/>
      <c r="C37" s="420" t="s">
        <v>22</v>
      </c>
      <c r="D37" s="420"/>
      <c r="E37" s="420"/>
      <c r="F37" s="420"/>
      <c r="G37" s="420"/>
      <c r="H37" s="420"/>
      <c r="I37" s="420"/>
      <c r="J37" s="420"/>
      <c r="K37" s="420"/>
      <c r="L37" s="420"/>
      <c r="M37" s="420"/>
      <c r="N37" s="420"/>
      <c r="O37" s="420"/>
      <c r="P37" s="420"/>
      <c r="Q37" s="420"/>
      <c r="R37" s="420"/>
      <c r="S37" s="67"/>
      <c r="T37" s="67"/>
      <c r="U37" s="67"/>
      <c r="V37" s="67"/>
      <c r="W37" s="264"/>
      <c r="X37" s="264"/>
      <c r="Y37" s="264"/>
      <c r="Z37" s="264"/>
      <c r="AA37" s="264"/>
      <c r="AB37" s="264"/>
      <c r="AC37" s="264"/>
      <c r="AD37" s="264"/>
      <c r="AE37" s="264"/>
      <c r="AF37" s="264"/>
      <c r="AG37" s="264"/>
      <c r="AH37" s="264"/>
      <c r="AI37" s="286"/>
      <c r="AJ37" s="286"/>
      <c r="AK37" s="286"/>
      <c r="AL37" s="286"/>
      <c r="AM37" s="286"/>
      <c r="AN37" s="286"/>
      <c r="AQ37" s="264"/>
      <c r="AR37" s="264"/>
      <c r="AS37" s="264"/>
      <c r="AT37" s="264"/>
      <c r="AU37" s="264"/>
      <c r="AV37" s="264"/>
      <c r="AW37" s="264"/>
      <c r="AX37" s="264"/>
      <c r="AY37" s="264"/>
      <c r="AZ37" s="264"/>
      <c r="BA37" s="264"/>
      <c r="BB37" s="264"/>
      <c r="BC37" s="286"/>
      <c r="BD37" s="286"/>
      <c r="BE37" s="286"/>
      <c r="BF37" s="286"/>
      <c r="BG37" s="286"/>
      <c r="BH37" s="286"/>
      <c r="BI37" s="286"/>
      <c r="BJ37" s="286"/>
      <c r="BK37" s="264"/>
      <c r="BL37" s="264"/>
      <c r="BM37" s="264"/>
      <c r="BN37" s="264"/>
      <c r="BO37" s="264"/>
      <c r="BP37" s="264"/>
      <c r="BQ37" s="264"/>
      <c r="BR37" s="264"/>
      <c r="BS37" s="264"/>
      <c r="BT37" s="264"/>
      <c r="BU37" s="264"/>
      <c r="BV37" s="264"/>
      <c r="BW37" s="286"/>
      <c r="BX37" s="286"/>
      <c r="BY37" s="286"/>
      <c r="BZ37" s="286"/>
      <c r="CA37" s="286"/>
      <c r="CB37" s="286"/>
      <c r="CC37" s="287"/>
    </row>
    <row r="38" spans="2:81" s="284" customFormat="1" ht="14.45" customHeight="1">
      <c r="B38" s="301"/>
      <c r="C38" s="68"/>
      <c r="D38" s="68"/>
      <c r="E38" s="68"/>
      <c r="F38" s="68"/>
      <c r="G38" s="68"/>
      <c r="H38" s="68"/>
      <c r="I38" s="68"/>
      <c r="J38" s="68"/>
      <c r="K38" s="68"/>
      <c r="L38" s="68"/>
      <c r="M38" s="68"/>
      <c r="N38" s="68"/>
      <c r="O38" s="68"/>
      <c r="P38" s="67"/>
      <c r="Q38" s="68"/>
      <c r="R38" s="68"/>
      <c r="S38" s="67"/>
      <c r="T38" s="67"/>
      <c r="U38" s="67"/>
      <c r="V38" s="67"/>
      <c r="W38" s="414" t="s">
        <v>23</v>
      </c>
      <c r="X38" s="415"/>
      <c r="Y38" s="415"/>
      <c r="Z38" s="415"/>
      <c r="AA38" s="415"/>
      <c r="AB38" s="415"/>
      <c r="AC38" s="415"/>
      <c r="AD38" s="415"/>
      <c r="AE38" s="415"/>
      <c r="AF38" s="415"/>
      <c r="AG38" s="415"/>
      <c r="AH38" s="415"/>
      <c r="AI38" s="415"/>
      <c r="AJ38" s="415"/>
      <c r="AK38" s="415"/>
      <c r="AL38" s="415"/>
      <c r="AM38" s="415"/>
      <c r="AN38" s="286"/>
      <c r="AQ38" s="414" t="s">
        <v>23</v>
      </c>
      <c r="AR38" s="415"/>
      <c r="AS38" s="415"/>
      <c r="AT38" s="415"/>
      <c r="AU38" s="415"/>
      <c r="AV38" s="415"/>
      <c r="AW38" s="415"/>
      <c r="AX38" s="415"/>
      <c r="AY38" s="415"/>
      <c r="AZ38" s="415"/>
      <c r="BA38" s="415"/>
      <c r="BB38" s="415"/>
      <c r="BC38" s="415"/>
      <c r="BD38" s="415"/>
      <c r="BE38" s="415"/>
      <c r="BF38" s="415"/>
      <c r="BG38" s="415"/>
      <c r="BH38" s="286"/>
      <c r="BI38" s="286"/>
      <c r="BJ38" s="286"/>
      <c r="BK38" s="414" t="s">
        <v>23</v>
      </c>
      <c r="BL38" s="415"/>
      <c r="BM38" s="415"/>
      <c r="BN38" s="415"/>
      <c r="BO38" s="415"/>
      <c r="BP38" s="415"/>
      <c r="BQ38" s="415"/>
      <c r="BR38" s="415"/>
      <c r="BS38" s="415"/>
      <c r="BT38" s="415"/>
      <c r="BU38" s="415"/>
      <c r="BV38" s="415"/>
      <c r="BW38" s="415"/>
      <c r="BX38" s="415"/>
      <c r="BY38" s="415"/>
      <c r="BZ38" s="415"/>
      <c r="CA38" s="415"/>
      <c r="CB38" s="286"/>
      <c r="CC38" s="287"/>
    </row>
    <row r="39" spans="2:81" s="284" customFormat="1">
      <c r="B39" s="301"/>
      <c r="S39" s="67"/>
      <c r="T39" s="67"/>
      <c r="U39" s="67"/>
      <c r="V39" s="67"/>
      <c r="W39" s="415"/>
      <c r="X39" s="415"/>
      <c r="Y39" s="415"/>
      <c r="Z39" s="415"/>
      <c r="AA39" s="415"/>
      <c r="AB39" s="415"/>
      <c r="AC39" s="415"/>
      <c r="AD39" s="415"/>
      <c r="AE39" s="415"/>
      <c r="AF39" s="415"/>
      <c r="AG39" s="415"/>
      <c r="AH39" s="415"/>
      <c r="AI39" s="415"/>
      <c r="AJ39" s="415"/>
      <c r="AK39" s="415"/>
      <c r="AL39" s="415"/>
      <c r="AM39" s="415"/>
      <c r="AN39" s="286"/>
      <c r="AQ39" s="415"/>
      <c r="AR39" s="415"/>
      <c r="AS39" s="415"/>
      <c r="AT39" s="415"/>
      <c r="AU39" s="415"/>
      <c r="AV39" s="415"/>
      <c r="AW39" s="415"/>
      <c r="AX39" s="415"/>
      <c r="AY39" s="415"/>
      <c r="AZ39" s="415"/>
      <c r="BA39" s="415"/>
      <c r="BB39" s="415"/>
      <c r="BC39" s="415"/>
      <c r="BD39" s="415"/>
      <c r="BE39" s="415"/>
      <c r="BF39" s="415"/>
      <c r="BG39" s="415"/>
      <c r="BH39" s="286"/>
      <c r="BI39" s="286"/>
      <c r="BJ39" s="286"/>
      <c r="BK39" s="415"/>
      <c r="BL39" s="415"/>
      <c r="BM39" s="415"/>
      <c r="BN39" s="415"/>
      <c r="BO39" s="415"/>
      <c r="BP39" s="415"/>
      <c r="BQ39" s="415"/>
      <c r="BR39" s="415"/>
      <c r="BS39" s="415"/>
      <c r="BT39" s="415"/>
      <c r="BU39" s="415"/>
      <c r="BV39" s="415"/>
      <c r="BW39" s="415"/>
      <c r="BX39" s="415"/>
      <c r="BY39" s="415"/>
      <c r="BZ39" s="415"/>
      <c r="CA39" s="415"/>
      <c r="CB39" s="286"/>
      <c r="CC39" s="287"/>
    </row>
    <row r="40" spans="2:81" s="284" customFormat="1">
      <c r="B40" s="301"/>
      <c r="C40" s="68"/>
      <c r="D40" s="68"/>
      <c r="E40" s="68"/>
      <c r="F40" s="68"/>
      <c r="G40" s="68"/>
      <c r="H40" s="68"/>
      <c r="I40" s="68"/>
      <c r="J40" s="68"/>
      <c r="K40" s="68"/>
      <c r="L40" s="68"/>
      <c r="M40" s="68"/>
      <c r="N40" s="68"/>
      <c r="O40" s="68"/>
      <c r="P40" s="67"/>
      <c r="Q40" s="68"/>
      <c r="R40" s="68"/>
      <c r="S40" s="67"/>
      <c r="T40" s="67"/>
      <c r="U40" s="67"/>
      <c r="V40" s="67"/>
      <c r="W40" s="264"/>
      <c r="X40" s="264"/>
      <c r="Y40" s="264"/>
      <c r="Z40" s="264"/>
      <c r="AA40" s="264"/>
      <c r="AB40" s="264"/>
      <c r="AC40" s="264"/>
      <c r="AD40" s="264"/>
      <c r="AE40" s="264"/>
      <c r="AF40" s="264"/>
      <c r="AG40" s="264"/>
      <c r="AH40" s="264"/>
      <c r="AI40" s="286"/>
      <c r="AJ40" s="286"/>
      <c r="AK40" s="286"/>
      <c r="AL40" s="286"/>
      <c r="AM40" s="286"/>
      <c r="AN40" s="286"/>
      <c r="AQ40" s="264"/>
      <c r="AR40" s="264"/>
      <c r="AS40" s="264"/>
      <c r="AT40" s="264"/>
      <c r="AU40" s="264"/>
      <c r="AV40" s="264"/>
      <c r="AW40" s="264"/>
      <c r="AX40" s="264"/>
      <c r="AY40" s="264"/>
      <c r="AZ40" s="264"/>
      <c r="BA40" s="264"/>
      <c r="BB40" s="264"/>
      <c r="BC40" s="286"/>
      <c r="BD40" s="286"/>
      <c r="BE40" s="286"/>
      <c r="BF40" s="286"/>
      <c r="BG40" s="286"/>
      <c r="BH40" s="286"/>
      <c r="BI40" s="286"/>
      <c r="BJ40" s="286"/>
      <c r="BK40" s="264"/>
      <c r="BL40" s="264"/>
      <c r="BM40" s="264"/>
      <c r="BN40" s="264"/>
      <c r="BO40" s="264"/>
      <c r="BP40" s="264"/>
      <c r="BQ40" s="264"/>
      <c r="BR40" s="264"/>
      <c r="BS40" s="264"/>
      <c r="BT40" s="264"/>
      <c r="BU40" s="264"/>
      <c r="BV40" s="264"/>
      <c r="BW40" s="286"/>
      <c r="BX40" s="286"/>
      <c r="BY40" s="286"/>
      <c r="BZ40" s="286"/>
      <c r="CA40" s="286"/>
      <c r="CB40" s="286"/>
      <c r="CC40" s="287"/>
    </row>
    <row r="41" spans="2:81" s="284" customFormat="1" ht="14.45" customHeight="1">
      <c r="B41" s="301"/>
      <c r="S41" s="67"/>
      <c r="T41" s="67"/>
      <c r="U41" s="67"/>
      <c r="V41" s="67"/>
      <c r="W41" s="414" t="s">
        <v>24</v>
      </c>
      <c r="X41" s="415"/>
      <c r="Y41" s="415"/>
      <c r="Z41" s="415"/>
      <c r="AA41" s="415"/>
      <c r="AB41" s="415"/>
      <c r="AC41" s="415"/>
      <c r="AD41" s="415"/>
      <c r="AE41" s="415"/>
      <c r="AF41" s="415"/>
      <c r="AG41" s="415"/>
      <c r="AH41" s="415"/>
      <c r="AI41" s="415"/>
      <c r="AJ41" s="415"/>
      <c r="AK41" s="415"/>
      <c r="AL41" s="415"/>
      <c r="AM41" s="415"/>
      <c r="AN41" s="286"/>
      <c r="AQ41" s="414" t="s">
        <v>24</v>
      </c>
      <c r="AR41" s="415"/>
      <c r="AS41" s="415"/>
      <c r="AT41" s="415"/>
      <c r="AU41" s="415"/>
      <c r="AV41" s="415"/>
      <c r="AW41" s="415"/>
      <c r="AX41" s="415"/>
      <c r="AY41" s="415"/>
      <c r="AZ41" s="415"/>
      <c r="BA41" s="415"/>
      <c r="BB41" s="415"/>
      <c r="BC41" s="415"/>
      <c r="BD41" s="415"/>
      <c r="BE41" s="415"/>
      <c r="BF41" s="415"/>
      <c r="BG41" s="415"/>
      <c r="BH41" s="286"/>
      <c r="BI41" s="286"/>
      <c r="BJ41" s="286"/>
      <c r="BK41" s="423" t="s">
        <v>24</v>
      </c>
      <c r="BL41" s="424"/>
      <c r="BM41" s="424"/>
      <c r="BN41" s="424"/>
      <c r="BO41" s="424"/>
      <c r="BP41" s="424"/>
      <c r="BQ41" s="424"/>
      <c r="BR41" s="424"/>
      <c r="BS41" s="424"/>
      <c r="BT41" s="424"/>
      <c r="BU41" s="424"/>
      <c r="BV41" s="424"/>
      <c r="BW41" s="424"/>
      <c r="BX41" s="424"/>
      <c r="BY41" s="424"/>
      <c r="BZ41" s="424"/>
      <c r="CA41" s="425"/>
      <c r="CB41" s="286"/>
      <c r="CC41" s="287"/>
    </row>
    <row r="42" spans="2:81" s="284" customFormat="1">
      <c r="B42" s="301"/>
      <c r="C42" s="68"/>
      <c r="D42" s="68"/>
      <c r="E42" s="68"/>
      <c r="F42" s="68"/>
      <c r="G42" s="68"/>
      <c r="H42" s="68"/>
      <c r="I42" s="68"/>
      <c r="J42" s="68"/>
      <c r="K42" s="68"/>
      <c r="L42" s="68"/>
      <c r="M42" s="68"/>
      <c r="N42" s="68"/>
      <c r="O42" s="68"/>
      <c r="P42" s="68"/>
      <c r="Q42" s="68"/>
      <c r="R42" s="68"/>
      <c r="S42" s="67"/>
      <c r="T42" s="67"/>
      <c r="U42" s="67"/>
      <c r="V42" s="67"/>
      <c r="W42" s="415"/>
      <c r="X42" s="415"/>
      <c r="Y42" s="415"/>
      <c r="Z42" s="415"/>
      <c r="AA42" s="415"/>
      <c r="AB42" s="415"/>
      <c r="AC42" s="415"/>
      <c r="AD42" s="415"/>
      <c r="AE42" s="415"/>
      <c r="AF42" s="415"/>
      <c r="AG42" s="415"/>
      <c r="AH42" s="415"/>
      <c r="AI42" s="415"/>
      <c r="AJ42" s="415"/>
      <c r="AK42" s="415"/>
      <c r="AL42" s="415"/>
      <c r="AM42" s="415"/>
      <c r="AN42" s="286"/>
      <c r="AQ42" s="415"/>
      <c r="AR42" s="415"/>
      <c r="AS42" s="415"/>
      <c r="AT42" s="415"/>
      <c r="AU42" s="415"/>
      <c r="AV42" s="415"/>
      <c r="AW42" s="415"/>
      <c r="AX42" s="415"/>
      <c r="AY42" s="415"/>
      <c r="AZ42" s="415"/>
      <c r="BA42" s="415"/>
      <c r="BB42" s="415"/>
      <c r="BC42" s="415"/>
      <c r="BD42" s="415"/>
      <c r="BE42" s="415"/>
      <c r="BF42" s="415"/>
      <c r="BG42" s="415"/>
      <c r="BH42" s="286"/>
      <c r="BI42" s="286"/>
      <c r="BJ42" s="286"/>
      <c r="BK42" s="426"/>
      <c r="BL42" s="427"/>
      <c r="BM42" s="427"/>
      <c r="BN42" s="427"/>
      <c r="BO42" s="427"/>
      <c r="BP42" s="427"/>
      <c r="BQ42" s="427"/>
      <c r="BR42" s="427"/>
      <c r="BS42" s="427"/>
      <c r="BT42" s="427"/>
      <c r="BU42" s="427"/>
      <c r="BV42" s="427"/>
      <c r="BW42" s="427"/>
      <c r="BX42" s="427"/>
      <c r="BY42" s="427"/>
      <c r="BZ42" s="427"/>
      <c r="CA42" s="428"/>
      <c r="CB42" s="286"/>
      <c r="CC42" s="287"/>
    </row>
    <row r="43" spans="2:81" s="284" customFormat="1" ht="9.6" customHeight="1" thickBot="1">
      <c r="B43" s="303"/>
      <c r="C43" s="304"/>
      <c r="D43" s="304"/>
      <c r="E43" s="304"/>
      <c r="F43" s="304"/>
      <c r="G43" s="304"/>
      <c r="H43" s="304"/>
      <c r="I43" s="304"/>
      <c r="J43" s="304"/>
      <c r="K43" s="304"/>
      <c r="L43" s="304"/>
      <c r="M43" s="304"/>
      <c r="N43" s="304"/>
      <c r="O43" s="304"/>
      <c r="P43" s="304"/>
      <c r="Q43" s="304"/>
      <c r="R43" s="304"/>
      <c r="S43" s="304"/>
      <c r="T43" s="304"/>
      <c r="U43" s="304"/>
      <c r="V43" s="304"/>
      <c r="W43" s="262"/>
      <c r="X43" s="262"/>
      <c r="Y43" s="262"/>
      <c r="Z43" s="262"/>
      <c r="AA43" s="262"/>
      <c r="AB43" s="262"/>
      <c r="AC43" s="262"/>
      <c r="AD43" s="262"/>
      <c r="AE43" s="262"/>
      <c r="AF43" s="262"/>
      <c r="AG43" s="262"/>
      <c r="AH43" s="262"/>
      <c r="AI43" s="262"/>
      <c r="AJ43" s="262"/>
      <c r="AK43" s="262"/>
      <c r="AL43" s="262"/>
      <c r="AM43" s="262"/>
      <c r="AN43" s="262"/>
      <c r="AO43" s="262"/>
      <c r="AP43" s="262"/>
      <c r="AQ43" s="262"/>
      <c r="AR43" s="262"/>
      <c r="AS43" s="262"/>
      <c r="AT43" s="262"/>
      <c r="AU43" s="262"/>
      <c r="AV43" s="262"/>
      <c r="AW43" s="262"/>
      <c r="AX43" s="262"/>
      <c r="AY43" s="262"/>
      <c r="AZ43" s="262"/>
      <c r="BA43" s="262"/>
      <c r="BB43" s="262"/>
      <c r="BC43" s="262"/>
      <c r="BD43" s="262"/>
      <c r="BE43" s="262"/>
      <c r="BF43" s="262"/>
      <c r="BG43" s="262"/>
      <c r="BH43" s="262"/>
      <c r="BI43" s="262"/>
      <c r="BJ43" s="262"/>
      <c r="BK43" s="262"/>
      <c r="BL43" s="262"/>
      <c r="BM43" s="262"/>
      <c r="BN43" s="262"/>
      <c r="BO43" s="262"/>
      <c r="BP43" s="262"/>
      <c r="BQ43" s="262"/>
      <c r="BR43" s="262"/>
      <c r="BS43" s="262"/>
      <c r="BT43" s="262"/>
      <c r="BU43" s="262"/>
      <c r="BV43" s="262"/>
      <c r="BW43" s="262"/>
      <c r="BX43" s="262"/>
      <c r="BY43" s="262"/>
      <c r="BZ43" s="262"/>
      <c r="CA43" s="262"/>
      <c r="CB43" s="262"/>
      <c r="CC43" s="263"/>
    </row>
    <row r="44" spans="2:81" s="284" customFormat="1" ht="9.9499999999999993" customHeight="1" thickBot="1">
      <c r="B44" s="279"/>
      <c r="C44" s="285"/>
      <c r="D44" s="285"/>
      <c r="E44" s="285"/>
      <c r="F44" s="285"/>
      <c r="G44" s="285"/>
      <c r="H44" s="285"/>
      <c r="I44" s="285"/>
    </row>
    <row r="45" spans="2:81" s="284" customFormat="1" ht="18" customHeight="1">
      <c r="B45" s="404" t="s">
        <v>25</v>
      </c>
      <c r="C45" s="405"/>
      <c r="D45" s="405"/>
      <c r="E45" s="405"/>
      <c r="F45" s="405"/>
      <c r="G45" s="405"/>
      <c r="H45" s="405"/>
      <c r="I45" s="405"/>
      <c r="J45" s="405"/>
      <c r="K45" s="405"/>
      <c r="L45" s="405"/>
      <c r="M45" s="405"/>
      <c r="N45" s="405"/>
      <c r="O45" s="405"/>
      <c r="P45" s="405"/>
      <c r="Q45" s="405"/>
      <c r="R45" s="405"/>
      <c r="S45" s="405"/>
      <c r="T45" s="405"/>
      <c r="U45" s="405"/>
      <c r="V45" s="405"/>
      <c r="W45" s="405"/>
      <c r="X45" s="405"/>
      <c r="Y45" s="405"/>
      <c r="Z45" s="405"/>
      <c r="AA45" s="405"/>
      <c r="AB45" s="405"/>
      <c r="AC45" s="405"/>
      <c r="AD45" s="405"/>
      <c r="AE45" s="405"/>
      <c r="AF45" s="405"/>
      <c r="AG45" s="405"/>
      <c r="AH45" s="405"/>
      <c r="AI45" s="405"/>
      <c r="AJ45" s="405"/>
      <c r="AK45" s="405"/>
      <c r="AL45" s="405"/>
      <c r="AM45" s="405"/>
      <c r="AN45" s="405"/>
      <c r="AO45" s="405"/>
      <c r="AP45" s="405"/>
      <c r="AQ45" s="405"/>
      <c r="AR45" s="405"/>
      <c r="AS45" s="405"/>
      <c r="AT45" s="405"/>
      <c r="AU45" s="405"/>
      <c r="AV45" s="405"/>
      <c r="AW45" s="405"/>
      <c r="AX45" s="405"/>
      <c r="AY45" s="405"/>
      <c r="AZ45" s="405"/>
      <c r="BA45" s="405"/>
      <c r="BB45" s="405"/>
      <c r="BC45" s="405"/>
      <c r="BD45" s="405"/>
      <c r="BE45" s="405"/>
      <c r="BF45" s="405"/>
      <c r="BG45" s="405"/>
      <c r="BH45" s="405"/>
      <c r="BI45" s="405"/>
      <c r="BJ45" s="405"/>
      <c r="BK45" s="405"/>
      <c r="BL45" s="405"/>
      <c r="BM45" s="405"/>
      <c r="BN45" s="405"/>
      <c r="BO45" s="405"/>
      <c r="BP45" s="405"/>
      <c r="BQ45" s="405"/>
      <c r="BR45" s="405"/>
      <c r="BS45" s="405"/>
      <c r="BT45" s="405"/>
      <c r="BU45" s="405"/>
      <c r="BV45" s="405"/>
      <c r="BW45" s="405"/>
      <c r="BX45" s="405"/>
      <c r="BY45" s="405"/>
      <c r="BZ45" s="405"/>
      <c r="CA45" s="405"/>
      <c r="CB45" s="405"/>
      <c r="CC45" s="406"/>
    </row>
    <row r="46" spans="2:81" s="284" customFormat="1" ht="5.0999999999999996" customHeight="1">
      <c r="B46" s="276"/>
      <c r="C46" s="285"/>
      <c r="D46" s="285"/>
      <c r="E46" s="285"/>
      <c r="F46" s="285"/>
      <c r="G46" s="285"/>
      <c r="H46" s="285"/>
      <c r="I46" s="285"/>
      <c r="CC46" s="290"/>
    </row>
    <row r="47" spans="2:81" s="284" customFormat="1">
      <c r="B47" s="409" t="s">
        <v>26</v>
      </c>
      <c r="C47" s="401"/>
      <c r="D47" s="401"/>
      <c r="E47" s="401"/>
      <c r="F47" s="401"/>
      <c r="G47" s="401"/>
      <c r="H47" s="401"/>
      <c r="I47" s="401"/>
      <c r="J47" s="401"/>
      <c r="K47" s="401"/>
      <c r="L47" s="401"/>
      <c r="M47" s="401"/>
      <c r="N47" s="401"/>
      <c r="O47" s="401"/>
      <c r="P47" s="401"/>
      <c r="Q47" s="401"/>
      <c r="R47" s="401"/>
      <c r="S47" s="401"/>
      <c r="T47" s="401"/>
      <c r="U47" s="401"/>
      <c r="V47" s="401"/>
      <c r="W47" s="401"/>
      <c r="X47" s="401"/>
      <c r="Y47" s="401"/>
      <c r="Z47" s="401"/>
      <c r="AA47" s="401"/>
      <c r="AB47" s="401"/>
      <c r="AC47" s="401"/>
      <c r="AD47" s="401"/>
      <c r="AE47" s="401"/>
      <c r="AF47" s="401"/>
      <c r="AG47" s="401"/>
      <c r="AH47" s="401"/>
      <c r="AI47" s="401"/>
      <c r="AJ47" s="401"/>
      <c r="AK47" s="401"/>
      <c r="AL47" s="401"/>
      <c r="AM47" s="401"/>
      <c r="AN47" s="401"/>
      <c r="AO47" s="401"/>
      <c r="AP47" s="401"/>
      <c r="AQ47" s="401"/>
      <c r="AR47" s="401"/>
      <c r="AS47" s="401"/>
      <c r="AT47" s="401"/>
      <c r="AU47" s="401"/>
      <c r="AV47" s="401"/>
      <c r="AW47" s="401"/>
      <c r="AX47" s="401"/>
      <c r="AY47" s="401"/>
      <c r="AZ47" s="401"/>
      <c r="BA47" s="401"/>
      <c r="BB47" s="401"/>
      <c r="BC47" s="401"/>
      <c r="BD47" s="401"/>
      <c r="BE47" s="401"/>
      <c r="BF47" s="401"/>
      <c r="BG47" s="401"/>
      <c r="BH47" s="401"/>
      <c r="BI47" s="401"/>
      <c r="BJ47" s="401"/>
      <c r="BK47" s="401"/>
      <c r="BL47" s="401"/>
      <c r="BM47" s="401"/>
      <c r="BN47" s="401"/>
      <c r="BO47" s="401"/>
      <c r="BP47" s="401"/>
      <c r="BQ47" s="401"/>
      <c r="BR47" s="401"/>
      <c r="BS47" s="401"/>
      <c r="BT47" s="401"/>
      <c r="BU47" s="401"/>
      <c r="BV47" s="401"/>
      <c r="BW47" s="401"/>
      <c r="BX47" s="401"/>
      <c r="BY47" s="401"/>
      <c r="BZ47" s="401"/>
      <c r="CA47" s="401"/>
      <c r="CB47" s="401"/>
      <c r="CC47" s="410"/>
    </row>
    <row r="48" spans="2:81" s="284" customFormat="1" ht="14.45" customHeight="1">
      <c r="B48" s="409"/>
      <c r="C48" s="401"/>
      <c r="D48" s="401"/>
      <c r="E48" s="401"/>
      <c r="F48" s="401"/>
      <c r="G48" s="401"/>
      <c r="H48" s="401"/>
      <c r="I48" s="401"/>
      <c r="J48" s="401"/>
      <c r="K48" s="401"/>
      <c r="L48" s="401"/>
      <c r="M48" s="401"/>
      <c r="N48" s="401"/>
      <c r="O48" s="401"/>
      <c r="P48" s="401"/>
      <c r="Q48" s="401"/>
      <c r="R48" s="401"/>
      <c r="S48" s="401"/>
      <c r="T48" s="401"/>
      <c r="U48" s="401"/>
      <c r="V48" s="401"/>
      <c r="W48" s="401"/>
      <c r="X48" s="401"/>
      <c r="Y48" s="401"/>
      <c r="Z48" s="401"/>
      <c r="AA48" s="401"/>
      <c r="AB48" s="401"/>
      <c r="AC48" s="401"/>
      <c r="AD48" s="401"/>
      <c r="AE48" s="401"/>
      <c r="AF48" s="401"/>
      <c r="AG48" s="401"/>
      <c r="AH48" s="401"/>
      <c r="AI48" s="401"/>
      <c r="AJ48" s="401"/>
      <c r="AK48" s="401"/>
      <c r="AL48" s="401"/>
      <c r="AM48" s="401"/>
      <c r="AN48" s="401"/>
      <c r="AO48" s="401"/>
      <c r="AP48" s="401"/>
      <c r="AQ48" s="401"/>
      <c r="AR48" s="401"/>
      <c r="AS48" s="401"/>
      <c r="AT48" s="401"/>
      <c r="AU48" s="401"/>
      <c r="AV48" s="401"/>
      <c r="AW48" s="401"/>
      <c r="AX48" s="401"/>
      <c r="AY48" s="401"/>
      <c r="AZ48" s="401"/>
      <c r="BA48" s="401"/>
      <c r="BB48" s="401"/>
      <c r="BC48" s="401"/>
      <c r="BD48" s="401"/>
      <c r="BE48" s="401"/>
      <c r="BF48" s="401"/>
      <c r="BG48" s="401"/>
      <c r="BH48" s="401"/>
      <c r="BI48" s="401"/>
      <c r="BJ48" s="401"/>
      <c r="BK48" s="401"/>
      <c r="BL48" s="401"/>
      <c r="BM48" s="401"/>
      <c r="BN48" s="401"/>
      <c r="BO48" s="401"/>
      <c r="BP48" s="401"/>
      <c r="BQ48" s="401"/>
      <c r="BR48" s="401"/>
      <c r="BS48" s="401"/>
      <c r="BT48" s="401"/>
      <c r="BU48" s="401"/>
      <c r="BV48" s="401"/>
      <c r="BW48" s="401"/>
      <c r="BX48" s="401"/>
      <c r="BY48" s="401"/>
      <c r="BZ48" s="401"/>
      <c r="CA48" s="401"/>
      <c r="CB48" s="401"/>
      <c r="CC48" s="410"/>
    </row>
    <row r="49" spans="2:83" s="284" customFormat="1" ht="5.0999999999999996" customHeight="1">
      <c r="B49" s="267"/>
      <c r="C49" s="268"/>
      <c r="D49" s="268"/>
      <c r="E49" s="268"/>
      <c r="F49" s="268"/>
      <c r="G49" s="268"/>
      <c r="H49" s="268"/>
      <c r="I49" s="268"/>
      <c r="J49" s="268"/>
      <c r="K49" s="268"/>
      <c r="L49" s="268"/>
      <c r="M49" s="268"/>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8"/>
      <c r="AN49" s="268"/>
      <c r="AO49" s="268"/>
      <c r="AP49" s="268"/>
      <c r="AQ49" s="268"/>
      <c r="AR49" s="268"/>
      <c r="AS49" s="268"/>
      <c r="AT49" s="268"/>
      <c r="AU49" s="268"/>
      <c r="AV49" s="268"/>
      <c r="AW49" s="268"/>
      <c r="AX49" s="268"/>
      <c r="AY49" s="268"/>
      <c r="AZ49" s="268"/>
      <c r="BA49" s="268"/>
      <c r="BB49" s="268"/>
      <c r="BC49" s="268"/>
      <c r="BD49" s="268"/>
      <c r="BE49" s="268"/>
      <c r="BF49" s="268"/>
      <c r="BG49" s="268"/>
      <c r="BH49" s="268"/>
      <c r="BI49" s="268"/>
      <c r="BJ49" s="268"/>
      <c r="BK49" s="268"/>
      <c r="BL49" s="268"/>
      <c r="BM49" s="268"/>
      <c r="BN49" s="268"/>
      <c r="BO49" s="268"/>
      <c r="BP49" s="268"/>
      <c r="BQ49" s="268"/>
      <c r="BR49" s="268"/>
      <c r="BS49" s="268"/>
      <c r="BT49" s="268"/>
      <c r="BU49" s="268"/>
      <c r="BV49" s="268"/>
      <c r="BW49" s="268"/>
      <c r="BX49" s="268"/>
      <c r="BY49" s="268"/>
      <c r="BZ49" s="268"/>
      <c r="CA49" s="268"/>
      <c r="CB49" s="268"/>
      <c r="CC49" s="269"/>
    </row>
    <row r="50" spans="2:83" s="284" customFormat="1">
      <c r="B50" s="276"/>
      <c r="C50" s="285"/>
      <c r="D50" s="285"/>
      <c r="E50" s="285"/>
      <c r="F50" s="285"/>
      <c r="G50" s="285"/>
      <c r="H50" s="285"/>
      <c r="I50" s="285"/>
      <c r="CC50" s="290"/>
      <c r="CE50" s="2"/>
    </row>
    <row r="51" spans="2:83" s="284" customFormat="1" ht="18.600000000000001">
      <c r="B51" s="276"/>
      <c r="C51" s="411" t="s">
        <v>27</v>
      </c>
      <c r="D51" s="411"/>
      <c r="E51" s="411"/>
      <c r="F51" s="411"/>
      <c r="G51" s="411"/>
      <c r="H51" s="411"/>
      <c r="I51" s="411"/>
      <c r="J51" s="411"/>
      <c r="K51" s="411"/>
      <c r="L51" s="411"/>
      <c r="M51" s="411"/>
      <c r="N51" s="411"/>
      <c r="AC51" s="411" t="s">
        <v>28</v>
      </c>
      <c r="AD51" s="411"/>
      <c r="AE51" s="411"/>
      <c r="AF51" s="411"/>
      <c r="AG51" s="411"/>
      <c r="AH51" s="411"/>
      <c r="AI51" s="411"/>
      <c r="AJ51" s="411"/>
      <c r="AK51" s="411"/>
      <c r="AL51" s="411"/>
      <c r="AM51" s="411"/>
      <c r="AN51" s="411"/>
      <c r="AO51" s="411"/>
      <c r="AP51" s="411"/>
      <c r="AQ51" s="411"/>
      <c r="AR51" s="411"/>
      <c r="AS51" s="411"/>
      <c r="AT51" s="411"/>
      <c r="AU51" s="411"/>
      <c r="AV51" s="411"/>
      <c r="AW51" s="411"/>
      <c r="AX51" s="411"/>
      <c r="AY51" s="411"/>
      <c r="BC51" s="411" t="s">
        <v>29</v>
      </c>
      <c r="BD51" s="411"/>
      <c r="BE51" s="411"/>
      <c r="BF51" s="411"/>
      <c r="BG51" s="411"/>
      <c r="BH51" s="411"/>
      <c r="BI51" s="411"/>
      <c r="BJ51" s="411"/>
      <c r="BK51" s="411"/>
      <c r="BL51" s="411"/>
      <c r="BM51" s="411"/>
      <c r="BN51" s="411"/>
      <c r="BO51" s="411"/>
      <c r="BP51" s="411"/>
      <c r="BQ51" s="411"/>
      <c r="BR51" s="411"/>
      <c r="BS51" s="411"/>
      <c r="BT51" s="411"/>
      <c r="BU51" s="411"/>
      <c r="BV51" s="411"/>
      <c r="BW51" s="411"/>
      <c r="BX51" s="411"/>
      <c r="BY51" s="411"/>
      <c r="BZ51" s="411"/>
      <c r="CA51" s="411"/>
      <c r="CB51" s="411"/>
      <c r="CC51" s="290"/>
      <c r="CE51" s="2"/>
    </row>
    <row r="52" spans="2:83" s="284" customFormat="1" ht="15" customHeight="1" thickBot="1">
      <c r="B52" s="276"/>
      <c r="C52" s="285"/>
      <c r="D52" s="285"/>
      <c r="E52" s="285"/>
      <c r="F52" s="285"/>
      <c r="G52" s="285"/>
      <c r="H52" s="285"/>
      <c r="I52" s="285"/>
      <c r="CC52" s="290"/>
      <c r="CE52" s="2"/>
    </row>
    <row r="53" spans="2:83" s="284" customFormat="1" ht="18.600000000000001" customHeight="1" thickBot="1">
      <c r="B53" s="276"/>
      <c r="C53" s="285"/>
      <c r="D53" s="285"/>
      <c r="E53" s="285"/>
      <c r="F53" s="285"/>
      <c r="G53" s="285"/>
      <c r="H53" s="285"/>
      <c r="I53" s="285"/>
      <c r="R53" s="373" t="s">
        <v>30</v>
      </c>
      <c r="S53" s="374"/>
      <c r="T53" s="374"/>
      <c r="U53" s="374"/>
      <c r="V53" s="374"/>
      <c r="W53" s="374"/>
      <c r="X53" s="374"/>
      <c r="Y53" s="374"/>
      <c r="Z53" s="374"/>
      <c r="AA53" s="374"/>
      <c r="AB53" s="374"/>
      <c r="AC53" s="374"/>
      <c r="AD53" s="374"/>
      <c r="AE53" s="374"/>
      <c r="AF53" s="374"/>
      <c r="AG53" s="374"/>
      <c r="AH53" s="374"/>
      <c r="AI53" s="374"/>
      <c r="AJ53" s="374"/>
      <c r="AK53" s="374"/>
      <c r="AL53" s="374"/>
      <c r="AM53" s="374"/>
      <c r="AN53" s="374"/>
      <c r="AO53" s="374"/>
      <c r="AP53" s="374"/>
      <c r="AQ53" s="374"/>
      <c r="AR53" s="374"/>
      <c r="AS53" s="374"/>
      <c r="AT53" s="374"/>
      <c r="AU53" s="374"/>
      <c r="AV53" s="374"/>
      <c r="AW53" s="374"/>
      <c r="AX53" s="374"/>
      <c r="AY53" s="375"/>
      <c r="BC53" s="387" t="s">
        <v>31</v>
      </c>
      <c r="BD53" s="388"/>
      <c r="BE53" s="388"/>
      <c r="BF53" s="388"/>
      <c r="BG53" s="388"/>
      <c r="BH53" s="388"/>
      <c r="BI53" s="388"/>
      <c r="BJ53" s="388"/>
      <c r="BK53" s="388"/>
      <c r="BL53" s="388"/>
      <c r="BM53" s="388"/>
      <c r="BN53" s="388"/>
      <c r="BO53" s="388"/>
      <c r="BP53" s="388"/>
      <c r="BQ53" s="388"/>
      <c r="BR53" s="388"/>
      <c r="BS53" s="388"/>
      <c r="BT53" s="388"/>
      <c r="BU53" s="388"/>
      <c r="BV53" s="388"/>
      <c r="BW53" s="388"/>
      <c r="BX53" s="388"/>
      <c r="BY53" s="388"/>
      <c r="BZ53" s="388"/>
      <c r="CA53" s="388"/>
      <c r="CB53" s="389"/>
      <c r="CC53" s="290"/>
      <c r="CE53" s="2"/>
    </row>
    <row r="54" spans="2:83" s="284" customFormat="1" ht="15.6" customHeight="1">
      <c r="B54" s="276"/>
      <c r="C54" s="285"/>
      <c r="D54" s="285"/>
      <c r="E54" s="285"/>
      <c r="F54" s="285"/>
      <c r="G54" s="285"/>
      <c r="H54" s="285"/>
      <c r="I54" s="285"/>
      <c r="R54" s="338" t="s">
        <v>32</v>
      </c>
      <c r="S54" s="339"/>
      <c r="T54" s="339"/>
      <c r="U54" s="339"/>
      <c r="V54" s="339"/>
      <c r="W54" s="339"/>
      <c r="X54" s="339"/>
      <c r="Y54" s="339"/>
      <c r="Z54" s="339"/>
      <c r="AA54" s="339"/>
      <c r="AB54" s="339"/>
      <c r="AC54" s="339"/>
      <c r="AD54" s="339"/>
      <c r="AE54" s="339"/>
      <c r="AF54" s="339"/>
      <c r="AG54" s="339"/>
      <c r="AH54" s="339"/>
      <c r="AI54" s="339"/>
      <c r="AJ54" s="339"/>
      <c r="AK54" s="339"/>
      <c r="AL54" s="339"/>
      <c r="AM54" s="339"/>
      <c r="AN54" s="339"/>
      <c r="AO54" s="339"/>
      <c r="AP54" s="339"/>
      <c r="AQ54" s="339"/>
      <c r="AR54" s="339"/>
      <c r="AS54" s="339"/>
      <c r="AT54" s="339"/>
      <c r="AU54" s="339"/>
      <c r="AV54" s="339"/>
      <c r="AW54" s="339"/>
      <c r="AX54" s="339"/>
      <c r="AY54" s="340"/>
      <c r="BC54" s="361" t="s">
        <v>33</v>
      </c>
      <c r="BD54" s="362"/>
      <c r="BE54" s="362"/>
      <c r="BF54" s="362"/>
      <c r="BG54" s="362"/>
      <c r="BH54" s="362"/>
      <c r="BI54" s="362"/>
      <c r="BJ54" s="362"/>
      <c r="BK54" s="362"/>
      <c r="BL54" s="362"/>
      <c r="BM54" s="362"/>
      <c r="BN54" s="362"/>
      <c r="BO54" s="362"/>
      <c r="BP54" s="362"/>
      <c r="BQ54" s="362"/>
      <c r="BR54" s="362"/>
      <c r="BS54" s="362"/>
      <c r="BT54" s="362"/>
      <c r="BU54" s="362"/>
      <c r="BV54" s="362"/>
      <c r="BW54" s="362"/>
      <c r="BX54" s="362"/>
      <c r="BY54" s="362"/>
      <c r="BZ54" s="362"/>
      <c r="CA54" s="362"/>
      <c r="CB54" s="390"/>
      <c r="CC54" s="290"/>
      <c r="CE54" s="2"/>
    </row>
    <row r="55" spans="2:83" s="284" customFormat="1" ht="15.6" customHeight="1">
      <c r="B55" s="276"/>
      <c r="C55" s="285"/>
      <c r="D55" s="285"/>
      <c r="E55" s="285"/>
      <c r="F55" s="285"/>
      <c r="G55" s="285"/>
      <c r="H55" s="285"/>
      <c r="I55" s="285"/>
      <c r="R55" s="338"/>
      <c r="S55" s="339"/>
      <c r="T55" s="339"/>
      <c r="U55" s="339"/>
      <c r="V55" s="339"/>
      <c r="W55" s="339"/>
      <c r="X55" s="339"/>
      <c r="Y55" s="339"/>
      <c r="Z55" s="339"/>
      <c r="AA55" s="339"/>
      <c r="AB55" s="339"/>
      <c r="AC55" s="339"/>
      <c r="AD55" s="339"/>
      <c r="AE55" s="339"/>
      <c r="AF55" s="339"/>
      <c r="AG55" s="339"/>
      <c r="AH55" s="339"/>
      <c r="AI55" s="339"/>
      <c r="AJ55" s="339"/>
      <c r="AK55" s="339"/>
      <c r="AL55" s="339"/>
      <c r="AM55" s="339"/>
      <c r="AN55" s="339"/>
      <c r="AO55" s="339"/>
      <c r="AP55" s="339"/>
      <c r="AQ55" s="339"/>
      <c r="AR55" s="339"/>
      <c r="AS55" s="339"/>
      <c r="AT55" s="339"/>
      <c r="AU55" s="339"/>
      <c r="AV55" s="339"/>
      <c r="AW55" s="339"/>
      <c r="AX55" s="339"/>
      <c r="AY55" s="340"/>
      <c r="BC55" s="361"/>
      <c r="BD55" s="362"/>
      <c r="BE55" s="362"/>
      <c r="BF55" s="362"/>
      <c r="BG55" s="362"/>
      <c r="BH55" s="362"/>
      <c r="BI55" s="362"/>
      <c r="BJ55" s="362"/>
      <c r="BK55" s="362"/>
      <c r="BL55" s="362"/>
      <c r="BM55" s="362"/>
      <c r="BN55" s="362"/>
      <c r="BO55" s="362"/>
      <c r="BP55" s="362"/>
      <c r="BQ55" s="362"/>
      <c r="BR55" s="362"/>
      <c r="BS55" s="362"/>
      <c r="BT55" s="362"/>
      <c r="BU55" s="362"/>
      <c r="BV55" s="362"/>
      <c r="BW55" s="362"/>
      <c r="BX55" s="362"/>
      <c r="BY55" s="362"/>
      <c r="BZ55" s="362"/>
      <c r="CA55" s="362"/>
      <c r="CB55" s="390"/>
      <c r="CC55" s="290"/>
      <c r="CE55" s="2"/>
    </row>
    <row r="56" spans="2:83" s="284" customFormat="1" ht="14.45" customHeight="1">
      <c r="B56" s="276"/>
      <c r="C56" s="285"/>
      <c r="D56" s="285"/>
      <c r="E56" s="285"/>
      <c r="F56" s="285"/>
      <c r="G56" s="285"/>
      <c r="H56" s="285"/>
      <c r="I56" s="285"/>
      <c r="R56" s="338"/>
      <c r="S56" s="339"/>
      <c r="T56" s="339"/>
      <c r="U56" s="339"/>
      <c r="V56" s="339"/>
      <c r="W56" s="339"/>
      <c r="X56" s="339"/>
      <c r="Y56" s="339"/>
      <c r="Z56" s="339"/>
      <c r="AA56" s="339"/>
      <c r="AB56" s="339"/>
      <c r="AC56" s="339"/>
      <c r="AD56" s="339"/>
      <c r="AE56" s="339"/>
      <c r="AF56" s="339"/>
      <c r="AG56" s="339"/>
      <c r="AH56" s="339"/>
      <c r="AI56" s="339"/>
      <c r="AJ56" s="339"/>
      <c r="AK56" s="339"/>
      <c r="AL56" s="339"/>
      <c r="AM56" s="339"/>
      <c r="AN56" s="339"/>
      <c r="AO56" s="339"/>
      <c r="AP56" s="339"/>
      <c r="AQ56" s="339"/>
      <c r="AR56" s="339"/>
      <c r="AS56" s="339"/>
      <c r="AT56" s="339"/>
      <c r="AU56" s="339"/>
      <c r="AV56" s="339"/>
      <c r="AW56" s="339"/>
      <c r="AX56" s="339"/>
      <c r="AY56" s="340"/>
      <c r="BC56" s="361"/>
      <c r="BD56" s="362"/>
      <c r="BE56" s="362"/>
      <c r="BF56" s="362"/>
      <c r="BG56" s="362"/>
      <c r="BH56" s="362"/>
      <c r="BI56" s="362"/>
      <c r="BJ56" s="362"/>
      <c r="BK56" s="362"/>
      <c r="BL56" s="362"/>
      <c r="BM56" s="362"/>
      <c r="BN56" s="362"/>
      <c r="BO56" s="362"/>
      <c r="BP56" s="362"/>
      <c r="BQ56" s="362"/>
      <c r="BR56" s="362"/>
      <c r="BS56" s="362"/>
      <c r="BT56" s="362"/>
      <c r="BU56" s="362"/>
      <c r="BV56" s="362"/>
      <c r="BW56" s="362"/>
      <c r="BX56" s="362"/>
      <c r="BY56" s="362"/>
      <c r="BZ56" s="362"/>
      <c r="CA56" s="362"/>
      <c r="CB56" s="390"/>
      <c r="CC56" s="290"/>
      <c r="CE56" s="2"/>
    </row>
    <row r="57" spans="2:83" s="284" customFormat="1" ht="14.45" customHeight="1">
      <c r="B57" s="276"/>
      <c r="C57" s="285"/>
      <c r="D57" s="285"/>
      <c r="E57" s="285"/>
      <c r="F57" s="285"/>
      <c r="G57" s="285"/>
      <c r="H57" s="285"/>
      <c r="I57" s="285"/>
      <c r="R57" s="338"/>
      <c r="S57" s="339"/>
      <c r="T57" s="339"/>
      <c r="U57" s="339"/>
      <c r="V57" s="339"/>
      <c r="W57" s="339"/>
      <c r="X57" s="339"/>
      <c r="Y57" s="339"/>
      <c r="Z57" s="339"/>
      <c r="AA57" s="339"/>
      <c r="AB57" s="339"/>
      <c r="AC57" s="339"/>
      <c r="AD57" s="339"/>
      <c r="AE57" s="339"/>
      <c r="AF57" s="339"/>
      <c r="AG57" s="339"/>
      <c r="AH57" s="339"/>
      <c r="AI57" s="339"/>
      <c r="AJ57" s="339"/>
      <c r="AK57" s="339"/>
      <c r="AL57" s="339"/>
      <c r="AM57" s="339"/>
      <c r="AN57" s="339"/>
      <c r="AO57" s="339"/>
      <c r="AP57" s="339"/>
      <c r="AQ57" s="339"/>
      <c r="AR57" s="339"/>
      <c r="AS57" s="339"/>
      <c r="AT57" s="339"/>
      <c r="AU57" s="339"/>
      <c r="AV57" s="339"/>
      <c r="AW57" s="339"/>
      <c r="AX57" s="339"/>
      <c r="AY57" s="340"/>
      <c r="BC57" s="361"/>
      <c r="BD57" s="362"/>
      <c r="BE57" s="362"/>
      <c r="BF57" s="362"/>
      <c r="BG57" s="362"/>
      <c r="BH57" s="362"/>
      <c r="BI57" s="362"/>
      <c r="BJ57" s="362"/>
      <c r="BK57" s="362"/>
      <c r="BL57" s="362"/>
      <c r="BM57" s="362"/>
      <c r="BN57" s="362"/>
      <c r="BO57" s="362"/>
      <c r="BP57" s="362"/>
      <c r="BQ57" s="362"/>
      <c r="BR57" s="362"/>
      <c r="BS57" s="362"/>
      <c r="BT57" s="362"/>
      <c r="BU57" s="362"/>
      <c r="BV57" s="362"/>
      <c r="BW57" s="362"/>
      <c r="BX57" s="362"/>
      <c r="BY57" s="362"/>
      <c r="BZ57" s="362"/>
      <c r="CA57" s="362"/>
      <c r="CB57" s="390"/>
      <c r="CC57" s="290"/>
      <c r="CE57" s="2"/>
    </row>
    <row r="58" spans="2:83" s="284" customFormat="1" ht="14.45" customHeight="1">
      <c r="B58" s="276"/>
      <c r="C58" s="285"/>
      <c r="D58" s="285"/>
      <c r="E58" s="285"/>
      <c r="F58" s="285"/>
      <c r="G58" s="285"/>
      <c r="H58" s="285"/>
      <c r="I58" s="285"/>
      <c r="R58" s="338"/>
      <c r="S58" s="339"/>
      <c r="T58" s="339"/>
      <c r="U58" s="339"/>
      <c r="V58" s="339"/>
      <c r="W58" s="339"/>
      <c r="X58" s="339"/>
      <c r="Y58" s="339"/>
      <c r="Z58" s="339"/>
      <c r="AA58" s="339"/>
      <c r="AB58" s="339"/>
      <c r="AC58" s="339"/>
      <c r="AD58" s="339"/>
      <c r="AE58" s="339"/>
      <c r="AF58" s="339"/>
      <c r="AG58" s="339"/>
      <c r="AH58" s="339"/>
      <c r="AI58" s="339"/>
      <c r="AJ58" s="339"/>
      <c r="AK58" s="339"/>
      <c r="AL58" s="339"/>
      <c r="AM58" s="339"/>
      <c r="AN58" s="339"/>
      <c r="AO58" s="339"/>
      <c r="AP58" s="339"/>
      <c r="AQ58" s="339"/>
      <c r="AR58" s="339"/>
      <c r="AS58" s="339"/>
      <c r="AT58" s="339"/>
      <c r="AU58" s="339"/>
      <c r="AV58" s="339"/>
      <c r="AW58" s="339"/>
      <c r="AX58" s="339"/>
      <c r="AY58" s="340"/>
      <c r="BC58" s="361"/>
      <c r="BD58" s="362"/>
      <c r="BE58" s="362"/>
      <c r="BF58" s="362"/>
      <c r="BG58" s="362"/>
      <c r="BH58" s="362"/>
      <c r="BI58" s="362"/>
      <c r="BJ58" s="362"/>
      <c r="BK58" s="362"/>
      <c r="BL58" s="362"/>
      <c r="BM58" s="362"/>
      <c r="BN58" s="362"/>
      <c r="BO58" s="362"/>
      <c r="BP58" s="362"/>
      <c r="BQ58" s="362"/>
      <c r="BR58" s="362"/>
      <c r="BS58" s="362"/>
      <c r="BT58" s="362"/>
      <c r="BU58" s="362"/>
      <c r="BV58" s="362"/>
      <c r="BW58" s="362"/>
      <c r="BX58" s="362"/>
      <c r="BY58" s="362"/>
      <c r="BZ58" s="362"/>
      <c r="CA58" s="362"/>
      <c r="CB58" s="390"/>
      <c r="CC58" s="290"/>
      <c r="CE58" s="2"/>
    </row>
    <row r="59" spans="2:83" s="284" customFormat="1" ht="15" customHeight="1" thickBot="1">
      <c r="B59" s="276"/>
      <c r="C59" s="285"/>
      <c r="D59" s="285"/>
      <c r="E59" s="285"/>
      <c r="F59" s="285"/>
      <c r="G59" s="285"/>
      <c r="H59" s="285"/>
      <c r="I59" s="285"/>
      <c r="R59" s="341"/>
      <c r="S59" s="342"/>
      <c r="T59" s="342"/>
      <c r="U59" s="342"/>
      <c r="V59" s="342"/>
      <c r="W59" s="342"/>
      <c r="X59" s="342"/>
      <c r="Y59" s="342"/>
      <c r="Z59" s="342"/>
      <c r="AA59" s="342"/>
      <c r="AB59" s="342"/>
      <c r="AC59" s="342"/>
      <c r="AD59" s="342"/>
      <c r="AE59" s="342"/>
      <c r="AF59" s="342"/>
      <c r="AG59" s="342"/>
      <c r="AH59" s="342"/>
      <c r="AI59" s="342"/>
      <c r="AJ59" s="342"/>
      <c r="AK59" s="342"/>
      <c r="AL59" s="342"/>
      <c r="AM59" s="342"/>
      <c r="AN59" s="342"/>
      <c r="AO59" s="342"/>
      <c r="AP59" s="342"/>
      <c r="AQ59" s="342"/>
      <c r="AR59" s="342"/>
      <c r="AS59" s="342"/>
      <c r="AT59" s="342"/>
      <c r="AU59" s="342"/>
      <c r="AV59" s="342"/>
      <c r="AW59" s="342"/>
      <c r="AX59" s="342"/>
      <c r="AY59" s="343"/>
      <c r="BC59" s="376"/>
      <c r="BD59" s="371"/>
      <c r="BE59" s="371"/>
      <c r="BF59" s="371"/>
      <c r="BG59" s="371"/>
      <c r="BH59" s="371"/>
      <c r="BI59" s="371"/>
      <c r="BJ59" s="371"/>
      <c r="BK59" s="371"/>
      <c r="BL59" s="371"/>
      <c r="BM59" s="371"/>
      <c r="BN59" s="371"/>
      <c r="BO59" s="371"/>
      <c r="BP59" s="371"/>
      <c r="BQ59" s="371"/>
      <c r="BR59" s="371"/>
      <c r="BS59" s="371"/>
      <c r="BT59" s="371"/>
      <c r="BU59" s="371"/>
      <c r="BV59" s="371"/>
      <c r="BW59" s="371"/>
      <c r="BX59" s="371"/>
      <c r="BY59" s="371"/>
      <c r="BZ59" s="371"/>
      <c r="CA59" s="371"/>
      <c r="CB59" s="372"/>
      <c r="CC59" s="290"/>
      <c r="CE59" s="2"/>
    </row>
    <row r="60" spans="2:83" s="284" customFormat="1" ht="18.600000000000001" customHeight="1" thickBot="1">
      <c r="B60" s="276"/>
      <c r="C60" s="285"/>
      <c r="D60" s="285"/>
      <c r="E60" s="285"/>
      <c r="F60" s="285"/>
      <c r="G60" s="285"/>
      <c r="H60" s="285"/>
      <c r="I60" s="285"/>
      <c r="BC60" s="116"/>
      <c r="BD60" s="116"/>
      <c r="BE60" s="116"/>
      <c r="BF60" s="116"/>
      <c r="BG60" s="116"/>
      <c r="BH60" s="116"/>
      <c r="BI60" s="116"/>
      <c r="BJ60" s="116"/>
      <c r="BK60" s="116"/>
      <c r="BL60" s="116"/>
      <c r="BM60" s="116"/>
      <c r="BN60" s="116"/>
      <c r="BO60" s="116"/>
      <c r="BP60" s="116"/>
      <c r="BQ60" s="116"/>
      <c r="BR60" s="116"/>
      <c r="CC60" s="290"/>
      <c r="CE60" s="2"/>
    </row>
    <row r="61" spans="2:83" s="284" customFormat="1" ht="15" customHeight="1">
      <c r="B61" s="276"/>
      <c r="C61" s="373" t="s">
        <v>34</v>
      </c>
      <c r="D61" s="374"/>
      <c r="E61" s="374"/>
      <c r="F61" s="374"/>
      <c r="G61" s="374"/>
      <c r="H61" s="374"/>
      <c r="I61" s="374"/>
      <c r="J61" s="374"/>
      <c r="K61" s="374"/>
      <c r="L61" s="374"/>
      <c r="M61" s="374"/>
      <c r="N61" s="375"/>
      <c r="R61" s="335" t="s">
        <v>35</v>
      </c>
      <c r="S61" s="336"/>
      <c r="T61" s="336"/>
      <c r="U61" s="336"/>
      <c r="V61" s="336"/>
      <c r="W61" s="336"/>
      <c r="X61" s="336"/>
      <c r="Y61" s="336"/>
      <c r="Z61" s="336"/>
      <c r="AA61" s="336"/>
      <c r="AB61" s="336"/>
      <c r="AC61" s="336"/>
      <c r="AD61" s="336"/>
      <c r="AE61" s="336"/>
      <c r="AF61" s="336"/>
      <c r="AG61" s="336"/>
      <c r="AH61" s="336"/>
      <c r="AI61" s="336"/>
      <c r="AJ61" s="336"/>
      <c r="AK61" s="336"/>
      <c r="AL61" s="336"/>
      <c r="AM61" s="336"/>
      <c r="AN61" s="336"/>
      <c r="AO61" s="336"/>
      <c r="AP61" s="336"/>
      <c r="AQ61" s="336"/>
      <c r="AR61" s="336"/>
      <c r="AS61" s="336"/>
      <c r="AT61" s="336"/>
      <c r="AU61" s="336"/>
      <c r="AV61" s="336"/>
      <c r="AW61" s="336"/>
      <c r="AX61" s="336"/>
      <c r="AY61" s="337"/>
      <c r="CC61" s="290"/>
      <c r="CE61" s="2"/>
    </row>
    <row r="62" spans="2:83" s="284" customFormat="1" ht="14.45" customHeight="1" thickBot="1">
      <c r="B62" s="276"/>
      <c r="C62" s="329" t="s">
        <v>36</v>
      </c>
      <c r="D62" s="330"/>
      <c r="E62" s="330"/>
      <c r="F62" s="330"/>
      <c r="G62" s="330"/>
      <c r="H62" s="330"/>
      <c r="I62" s="330"/>
      <c r="J62" s="330"/>
      <c r="K62" s="330"/>
      <c r="L62" s="330"/>
      <c r="M62" s="330"/>
      <c r="N62" s="331"/>
      <c r="R62" s="338"/>
      <c r="S62" s="339"/>
      <c r="T62" s="339"/>
      <c r="U62" s="339"/>
      <c r="V62" s="339"/>
      <c r="W62" s="339"/>
      <c r="X62" s="339"/>
      <c r="Y62" s="339"/>
      <c r="Z62" s="339"/>
      <c r="AA62" s="339"/>
      <c r="AB62" s="339"/>
      <c r="AC62" s="339"/>
      <c r="AD62" s="339"/>
      <c r="AE62" s="339"/>
      <c r="AF62" s="339"/>
      <c r="AG62" s="339"/>
      <c r="AH62" s="339"/>
      <c r="AI62" s="339"/>
      <c r="AJ62" s="339"/>
      <c r="AK62" s="339"/>
      <c r="AL62" s="339"/>
      <c r="AM62" s="339"/>
      <c r="AN62" s="339"/>
      <c r="AO62" s="339"/>
      <c r="AP62" s="339"/>
      <c r="AQ62" s="339"/>
      <c r="AR62" s="339"/>
      <c r="AS62" s="339"/>
      <c r="AT62" s="339"/>
      <c r="AU62" s="339"/>
      <c r="AV62" s="339"/>
      <c r="AW62" s="339"/>
      <c r="AX62" s="339"/>
      <c r="AY62" s="340"/>
      <c r="CC62" s="290"/>
      <c r="CE62" s="2"/>
    </row>
    <row r="63" spans="2:83" s="284" customFormat="1" ht="14.45" customHeight="1">
      <c r="B63" s="276"/>
      <c r="C63" s="329"/>
      <c r="D63" s="330"/>
      <c r="E63" s="330"/>
      <c r="F63" s="330"/>
      <c r="G63" s="330"/>
      <c r="H63" s="330"/>
      <c r="I63" s="330"/>
      <c r="J63" s="330"/>
      <c r="K63" s="330"/>
      <c r="L63" s="330"/>
      <c r="M63" s="330"/>
      <c r="N63" s="331"/>
      <c r="R63" s="338"/>
      <c r="S63" s="339"/>
      <c r="T63" s="339"/>
      <c r="U63" s="339"/>
      <c r="V63" s="339"/>
      <c r="W63" s="339"/>
      <c r="X63" s="339"/>
      <c r="Y63" s="339"/>
      <c r="Z63" s="339"/>
      <c r="AA63" s="339"/>
      <c r="AB63" s="339"/>
      <c r="AC63" s="339"/>
      <c r="AD63" s="339"/>
      <c r="AE63" s="339"/>
      <c r="AF63" s="339"/>
      <c r="AG63" s="339"/>
      <c r="AH63" s="339"/>
      <c r="AI63" s="339"/>
      <c r="AJ63" s="339"/>
      <c r="AK63" s="339"/>
      <c r="AL63" s="339"/>
      <c r="AM63" s="339"/>
      <c r="AN63" s="339"/>
      <c r="AO63" s="339"/>
      <c r="AP63" s="339"/>
      <c r="AQ63" s="339"/>
      <c r="AR63" s="339"/>
      <c r="AS63" s="339"/>
      <c r="AT63" s="339"/>
      <c r="AU63" s="339"/>
      <c r="AV63" s="339"/>
      <c r="AW63" s="339"/>
      <c r="AX63" s="339"/>
      <c r="AY63" s="340"/>
      <c r="BC63" s="344" t="s">
        <v>37</v>
      </c>
      <c r="BD63" s="345"/>
      <c r="BE63" s="345"/>
      <c r="BF63" s="345"/>
      <c r="BG63" s="345"/>
      <c r="BH63" s="345"/>
      <c r="BI63" s="345"/>
      <c r="BJ63" s="345"/>
      <c r="BK63" s="345"/>
      <c r="BL63" s="346"/>
      <c r="BM63" s="350" t="s">
        <v>38</v>
      </c>
      <c r="BN63" s="351"/>
      <c r="BO63" s="351"/>
      <c r="BP63" s="351"/>
      <c r="BQ63" s="351"/>
      <c r="BR63" s="351"/>
      <c r="BS63" s="352"/>
      <c r="BT63" s="350" t="s">
        <v>39</v>
      </c>
      <c r="BU63" s="351"/>
      <c r="BV63" s="351"/>
      <c r="BW63" s="351"/>
      <c r="BX63" s="351"/>
      <c r="BY63" s="351"/>
      <c r="BZ63" s="351"/>
      <c r="CA63" s="351"/>
      <c r="CB63" s="356"/>
      <c r="CC63" s="290"/>
    </row>
    <row r="64" spans="2:83" s="284" customFormat="1" ht="15" customHeight="1" thickBot="1">
      <c r="B64" s="276"/>
      <c r="C64" s="329"/>
      <c r="D64" s="330"/>
      <c r="E64" s="330"/>
      <c r="F64" s="330"/>
      <c r="G64" s="330"/>
      <c r="H64" s="330"/>
      <c r="I64" s="330"/>
      <c r="J64" s="330"/>
      <c r="K64" s="330"/>
      <c r="L64" s="330"/>
      <c r="M64" s="330"/>
      <c r="N64" s="331"/>
      <c r="R64" s="338"/>
      <c r="S64" s="339"/>
      <c r="T64" s="339"/>
      <c r="U64" s="339"/>
      <c r="V64" s="339"/>
      <c r="W64" s="339"/>
      <c r="X64" s="339"/>
      <c r="Y64" s="339"/>
      <c r="Z64" s="339"/>
      <c r="AA64" s="339"/>
      <c r="AB64" s="339"/>
      <c r="AC64" s="339"/>
      <c r="AD64" s="339"/>
      <c r="AE64" s="339"/>
      <c r="AF64" s="339"/>
      <c r="AG64" s="339"/>
      <c r="AH64" s="339"/>
      <c r="AI64" s="339"/>
      <c r="AJ64" s="339"/>
      <c r="AK64" s="339"/>
      <c r="AL64" s="339"/>
      <c r="AM64" s="339"/>
      <c r="AN64" s="339"/>
      <c r="AO64" s="339"/>
      <c r="AP64" s="339"/>
      <c r="AQ64" s="339"/>
      <c r="AR64" s="339"/>
      <c r="AS64" s="339"/>
      <c r="AT64" s="339"/>
      <c r="AU64" s="339"/>
      <c r="AV64" s="339"/>
      <c r="AW64" s="339"/>
      <c r="AX64" s="339"/>
      <c r="AY64" s="340"/>
      <c r="BC64" s="347"/>
      <c r="BD64" s="348"/>
      <c r="BE64" s="348"/>
      <c r="BF64" s="348"/>
      <c r="BG64" s="348"/>
      <c r="BH64" s="348"/>
      <c r="BI64" s="348"/>
      <c r="BJ64" s="348"/>
      <c r="BK64" s="348"/>
      <c r="BL64" s="349"/>
      <c r="BM64" s="353"/>
      <c r="BN64" s="354"/>
      <c r="BO64" s="354"/>
      <c r="BP64" s="354"/>
      <c r="BQ64" s="354"/>
      <c r="BR64" s="354"/>
      <c r="BS64" s="355"/>
      <c r="BT64" s="353"/>
      <c r="BU64" s="354"/>
      <c r="BV64" s="354"/>
      <c r="BW64" s="354"/>
      <c r="BX64" s="354"/>
      <c r="BY64" s="354"/>
      <c r="BZ64" s="354"/>
      <c r="CA64" s="354"/>
      <c r="CB64" s="357"/>
      <c r="CC64" s="290"/>
    </row>
    <row r="65" spans="2:83" s="284" customFormat="1" ht="14.45" customHeight="1">
      <c r="B65" s="276"/>
      <c r="C65" s="329"/>
      <c r="D65" s="330"/>
      <c r="E65" s="330"/>
      <c r="F65" s="330"/>
      <c r="G65" s="330"/>
      <c r="H65" s="330"/>
      <c r="I65" s="330"/>
      <c r="J65" s="330"/>
      <c r="K65" s="330"/>
      <c r="L65" s="330"/>
      <c r="M65" s="330"/>
      <c r="N65" s="331"/>
      <c r="R65" s="338"/>
      <c r="S65" s="339"/>
      <c r="T65" s="339"/>
      <c r="U65" s="339"/>
      <c r="V65" s="339"/>
      <c r="W65" s="339"/>
      <c r="X65" s="339"/>
      <c r="Y65" s="339"/>
      <c r="Z65" s="339"/>
      <c r="AA65" s="339"/>
      <c r="AB65" s="339"/>
      <c r="AC65" s="339"/>
      <c r="AD65" s="339"/>
      <c r="AE65" s="339"/>
      <c r="AF65" s="339"/>
      <c r="AG65" s="339"/>
      <c r="AH65" s="339"/>
      <c r="AI65" s="339"/>
      <c r="AJ65" s="339"/>
      <c r="AK65" s="339"/>
      <c r="AL65" s="339"/>
      <c r="AM65" s="339"/>
      <c r="AN65" s="339"/>
      <c r="AO65" s="339"/>
      <c r="AP65" s="339"/>
      <c r="AQ65" s="339"/>
      <c r="AR65" s="339"/>
      <c r="AS65" s="339"/>
      <c r="AT65" s="339"/>
      <c r="AU65" s="339"/>
      <c r="AV65" s="339"/>
      <c r="AW65" s="339"/>
      <c r="AX65" s="339"/>
      <c r="AY65" s="340"/>
      <c r="BC65" s="358" t="s">
        <v>40</v>
      </c>
      <c r="BD65" s="359"/>
      <c r="BE65" s="359"/>
      <c r="BF65" s="359"/>
      <c r="BG65" s="359"/>
      <c r="BH65" s="359"/>
      <c r="BI65" s="359"/>
      <c r="BJ65" s="359"/>
      <c r="BK65" s="359"/>
      <c r="BL65" s="360"/>
      <c r="BM65" s="364" t="s">
        <v>41</v>
      </c>
      <c r="BN65" s="359"/>
      <c r="BO65" s="359"/>
      <c r="BP65" s="359"/>
      <c r="BQ65" s="359"/>
      <c r="BR65" s="359"/>
      <c r="BS65" s="360"/>
      <c r="BT65" s="364" t="s">
        <v>42</v>
      </c>
      <c r="BU65" s="359"/>
      <c r="BV65" s="359"/>
      <c r="BW65" s="359"/>
      <c r="BX65" s="359"/>
      <c r="BY65" s="359"/>
      <c r="BZ65" s="359"/>
      <c r="CA65" s="359"/>
      <c r="CB65" s="368"/>
      <c r="CC65" s="290"/>
    </row>
    <row r="66" spans="2:83" s="284" customFormat="1" ht="15" customHeight="1" thickBot="1">
      <c r="B66" s="276"/>
      <c r="C66" s="329"/>
      <c r="D66" s="330"/>
      <c r="E66" s="330"/>
      <c r="F66" s="330"/>
      <c r="G66" s="330"/>
      <c r="H66" s="330"/>
      <c r="I66" s="330"/>
      <c r="J66" s="330"/>
      <c r="K66" s="330"/>
      <c r="L66" s="330"/>
      <c r="M66" s="330"/>
      <c r="N66" s="331"/>
      <c r="R66" s="338"/>
      <c r="S66" s="339"/>
      <c r="T66" s="339"/>
      <c r="U66" s="339"/>
      <c r="V66" s="339"/>
      <c r="W66" s="339"/>
      <c r="X66" s="339"/>
      <c r="Y66" s="339"/>
      <c r="Z66" s="339"/>
      <c r="AA66" s="339"/>
      <c r="AB66" s="339"/>
      <c r="AC66" s="339"/>
      <c r="AD66" s="339"/>
      <c r="AE66" s="339"/>
      <c r="AF66" s="339"/>
      <c r="AG66" s="339"/>
      <c r="AH66" s="339"/>
      <c r="AI66" s="339"/>
      <c r="AJ66" s="339"/>
      <c r="AK66" s="339"/>
      <c r="AL66" s="339"/>
      <c r="AM66" s="339"/>
      <c r="AN66" s="339"/>
      <c r="AO66" s="339"/>
      <c r="AP66" s="339"/>
      <c r="AQ66" s="339"/>
      <c r="AR66" s="339"/>
      <c r="AS66" s="339"/>
      <c r="AT66" s="339"/>
      <c r="AU66" s="339"/>
      <c r="AV66" s="339"/>
      <c r="AW66" s="339"/>
      <c r="AX66" s="339"/>
      <c r="AY66" s="340"/>
      <c r="BC66" s="361"/>
      <c r="BD66" s="362"/>
      <c r="BE66" s="362"/>
      <c r="BF66" s="362"/>
      <c r="BG66" s="362"/>
      <c r="BH66" s="362"/>
      <c r="BI66" s="362"/>
      <c r="BJ66" s="362"/>
      <c r="BK66" s="362"/>
      <c r="BL66" s="363"/>
      <c r="BM66" s="365"/>
      <c r="BN66" s="366"/>
      <c r="BO66" s="366"/>
      <c r="BP66" s="366"/>
      <c r="BQ66" s="366"/>
      <c r="BR66" s="366"/>
      <c r="BS66" s="367"/>
      <c r="BT66" s="365"/>
      <c r="BU66" s="366"/>
      <c r="BV66" s="366"/>
      <c r="BW66" s="366"/>
      <c r="BX66" s="366"/>
      <c r="BY66" s="366"/>
      <c r="BZ66" s="366"/>
      <c r="CA66" s="366"/>
      <c r="CB66" s="369"/>
      <c r="CC66" s="290"/>
    </row>
    <row r="67" spans="2:83" s="284" customFormat="1" ht="14.45" customHeight="1">
      <c r="B67" s="276"/>
      <c r="C67" s="329"/>
      <c r="D67" s="330"/>
      <c r="E67" s="330"/>
      <c r="F67" s="330"/>
      <c r="G67" s="330"/>
      <c r="H67" s="330"/>
      <c r="I67" s="330"/>
      <c r="J67" s="330"/>
      <c r="K67" s="330"/>
      <c r="L67" s="330"/>
      <c r="M67" s="330"/>
      <c r="N67" s="331"/>
      <c r="R67" s="338"/>
      <c r="S67" s="339"/>
      <c r="T67" s="339"/>
      <c r="U67" s="339"/>
      <c r="V67" s="339"/>
      <c r="W67" s="339"/>
      <c r="X67" s="339"/>
      <c r="Y67" s="339"/>
      <c r="Z67" s="339"/>
      <c r="AA67" s="339"/>
      <c r="AB67" s="339"/>
      <c r="AC67" s="339"/>
      <c r="AD67" s="339"/>
      <c r="AE67" s="339"/>
      <c r="AF67" s="339"/>
      <c r="AG67" s="339"/>
      <c r="AH67" s="339"/>
      <c r="AI67" s="339"/>
      <c r="AJ67" s="339"/>
      <c r="AK67" s="339"/>
      <c r="AL67" s="339"/>
      <c r="AM67" s="339"/>
      <c r="AN67" s="339"/>
      <c r="AO67" s="339"/>
      <c r="AP67" s="339"/>
      <c r="AQ67" s="339"/>
      <c r="AR67" s="339"/>
      <c r="AS67" s="339"/>
      <c r="AT67" s="339"/>
      <c r="AU67" s="339"/>
      <c r="AV67" s="339"/>
      <c r="AW67" s="339"/>
      <c r="AX67" s="339"/>
      <c r="AY67" s="340"/>
      <c r="BC67" s="358" t="s">
        <v>43</v>
      </c>
      <c r="BD67" s="359"/>
      <c r="BE67" s="359"/>
      <c r="BF67" s="359"/>
      <c r="BG67" s="359"/>
      <c r="BH67" s="359"/>
      <c r="BI67" s="359"/>
      <c r="BJ67" s="359"/>
      <c r="BK67" s="359"/>
      <c r="BL67" s="360"/>
      <c r="BM67" s="364" t="s">
        <v>44</v>
      </c>
      <c r="BN67" s="359"/>
      <c r="BO67" s="359"/>
      <c r="BP67" s="359"/>
      <c r="BQ67" s="359"/>
      <c r="BR67" s="359"/>
      <c r="BS67" s="360"/>
      <c r="BT67" s="364" t="s">
        <v>45</v>
      </c>
      <c r="BU67" s="359"/>
      <c r="BV67" s="359"/>
      <c r="BW67" s="359"/>
      <c r="BX67" s="359"/>
      <c r="BY67" s="359"/>
      <c r="BZ67" s="359"/>
      <c r="CA67" s="359"/>
      <c r="CB67" s="368"/>
      <c r="CC67" s="290"/>
    </row>
    <row r="68" spans="2:83" s="284" customFormat="1" ht="15" customHeight="1" thickBot="1">
      <c r="B68" s="276"/>
      <c r="C68" s="329"/>
      <c r="D68" s="330"/>
      <c r="E68" s="330"/>
      <c r="F68" s="330"/>
      <c r="G68" s="330"/>
      <c r="H68" s="330"/>
      <c r="I68" s="330"/>
      <c r="J68" s="330"/>
      <c r="K68" s="330"/>
      <c r="L68" s="330"/>
      <c r="M68" s="330"/>
      <c r="N68" s="331"/>
      <c r="R68" s="338"/>
      <c r="S68" s="339"/>
      <c r="T68" s="339"/>
      <c r="U68" s="339"/>
      <c r="V68" s="339"/>
      <c r="W68" s="339"/>
      <c r="X68" s="339"/>
      <c r="Y68" s="339"/>
      <c r="Z68" s="339"/>
      <c r="AA68" s="339"/>
      <c r="AB68" s="339"/>
      <c r="AC68" s="339"/>
      <c r="AD68" s="339"/>
      <c r="AE68" s="339"/>
      <c r="AF68" s="339"/>
      <c r="AG68" s="339"/>
      <c r="AH68" s="339"/>
      <c r="AI68" s="339"/>
      <c r="AJ68" s="339"/>
      <c r="AK68" s="339"/>
      <c r="AL68" s="339"/>
      <c r="AM68" s="339"/>
      <c r="AN68" s="339"/>
      <c r="AO68" s="339"/>
      <c r="AP68" s="339"/>
      <c r="AQ68" s="339"/>
      <c r="AR68" s="339"/>
      <c r="AS68" s="339"/>
      <c r="AT68" s="339"/>
      <c r="AU68" s="339"/>
      <c r="AV68" s="339"/>
      <c r="AW68" s="339"/>
      <c r="AX68" s="339"/>
      <c r="AY68" s="340"/>
      <c r="BC68" s="361"/>
      <c r="BD68" s="362"/>
      <c r="BE68" s="362"/>
      <c r="BF68" s="362"/>
      <c r="BG68" s="362"/>
      <c r="BH68" s="362"/>
      <c r="BI68" s="362"/>
      <c r="BJ68" s="362"/>
      <c r="BK68" s="362"/>
      <c r="BL68" s="363"/>
      <c r="BM68" s="365"/>
      <c r="BN68" s="366"/>
      <c r="BO68" s="366"/>
      <c r="BP68" s="366"/>
      <c r="BQ68" s="366"/>
      <c r="BR68" s="366"/>
      <c r="BS68" s="367"/>
      <c r="BT68" s="365"/>
      <c r="BU68" s="366"/>
      <c r="BV68" s="366"/>
      <c r="BW68" s="366"/>
      <c r="BX68" s="366"/>
      <c r="BY68" s="366"/>
      <c r="BZ68" s="366"/>
      <c r="CA68" s="366"/>
      <c r="CB68" s="369"/>
      <c r="CC68" s="290"/>
    </row>
    <row r="69" spans="2:83" s="284" customFormat="1" ht="14.45" customHeight="1">
      <c r="B69" s="276"/>
      <c r="C69" s="329"/>
      <c r="D69" s="330"/>
      <c r="E69" s="330"/>
      <c r="F69" s="330"/>
      <c r="G69" s="330"/>
      <c r="H69" s="330"/>
      <c r="I69" s="330"/>
      <c r="J69" s="330"/>
      <c r="K69" s="330"/>
      <c r="L69" s="330"/>
      <c r="M69" s="330"/>
      <c r="N69" s="331"/>
      <c r="R69" s="338"/>
      <c r="S69" s="339"/>
      <c r="T69" s="339"/>
      <c r="U69" s="339"/>
      <c r="V69" s="339"/>
      <c r="W69" s="339"/>
      <c r="X69" s="339"/>
      <c r="Y69" s="339"/>
      <c r="Z69" s="339"/>
      <c r="AA69" s="339"/>
      <c r="AB69" s="339"/>
      <c r="AC69" s="339"/>
      <c r="AD69" s="339"/>
      <c r="AE69" s="339"/>
      <c r="AF69" s="339"/>
      <c r="AG69" s="339"/>
      <c r="AH69" s="339"/>
      <c r="AI69" s="339"/>
      <c r="AJ69" s="339"/>
      <c r="AK69" s="339"/>
      <c r="AL69" s="339"/>
      <c r="AM69" s="339"/>
      <c r="AN69" s="339"/>
      <c r="AO69" s="339"/>
      <c r="AP69" s="339"/>
      <c r="AQ69" s="339"/>
      <c r="AR69" s="339"/>
      <c r="AS69" s="339"/>
      <c r="AT69" s="339"/>
      <c r="AU69" s="339"/>
      <c r="AV69" s="339"/>
      <c r="AW69" s="339"/>
      <c r="AX69" s="339"/>
      <c r="AY69" s="340"/>
      <c r="BC69" s="358" t="s">
        <v>46</v>
      </c>
      <c r="BD69" s="359"/>
      <c r="BE69" s="359"/>
      <c r="BF69" s="359"/>
      <c r="BG69" s="359"/>
      <c r="BH69" s="359"/>
      <c r="BI69" s="359"/>
      <c r="BJ69" s="359"/>
      <c r="BK69" s="359"/>
      <c r="BL69" s="360"/>
      <c r="BM69" s="364" t="s">
        <v>47</v>
      </c>
      <c r="BN69" s="359"/>
      <c r="BO69" s="359"/>
      <c r="BP69" s="359"/>
      <c r="BQ69" s="359"/>
      <c r="BR69" s="359"/>
      <c r="BS69" s="360"/>
      <c r="BT69" s="364" t="s">
        <v>48</v>
      </c>
      <c r="BU69" s="359"/>
      <c r="BV69" s="359"/>
      <c r="BW69" s="359"/>
      <c r="BX69" s="359"/>
      <c r="BY69" s="359"/>
      <c r="BZ69" s="359"/>
      <c r="CA69" s="359"/>
      <c r="CB69" s="368"/>
      <c r="CC69" s="290"/>
    </row>
    <row r="70" spans="2:83" s="284" customFormat="1" ht="14.45" customHeight="1" thickBot="1">
      <c r="B70" s="276"/>
      <c r="C70" s="329"/>
      <c r="D70" s="330"/>
      <c r="E70" s="330"/>
      <c r="F70" s="330"/>
      <c r="G70" s="330"/>
      <c r="H70" s="330"/>
      <c r="I70" s="330"/>
      <c r="J70" s="330"/>
      <c r="K70" s="330"/>
      <c r="L70" s="330"/>
      <c r="M70" s="330"/>
      <c r="N70" s="331"/>
      <c r="R70" s="338"/>
      <c r="S70" s="339"/>
      <c r="T70" s="339"/>
      <c r="U70" s="339"/>
      <c r="V70" s="339"/>
      <c r="W70" s="339"/>
      <c r="X70" s="339"/>
      <c r="Y70" s="339"/>
      <c r="Z70" s="339"/>
      <c r="AA70" s="339"/>
      <c r="AB70" s="339"/>
      <c r="AC70" s="339"/>
      <c r="AD70" s="339"/>
      <c r="AE70" s="339"/>
      <c r="AF70" s="339"/>
      <c r="AG70" s="339"/>
      <c r="AH70" s="339"/>
      <c r="AI70" s="339"/>
      <c r="AJ70" s="339"/>
      <c r="AK70" s="339"/>
      <c r="AL70" s="339"/>
      <c r="AM70" s="339"/>
      <c r="AN70" s="339"/>
      <c r="AO70" s="339"/>
      <c r="AP70" s="339"/>
      <c r="AQ70" s="339"/>
      <c r="AR70" s="339"/>
      <c r="AS70" s="339"/>
      <c r="AT70" s="339"/>
      <c r="AU70" s="339"/>
      <c r="AV70" s="339"/>
      <c r="AW70" s="339"/>
      <c r="AX70" s="339"/>
      <c r="AY70" s="340"/>
      <c r="BC70" s="361"/>
      <c r="BD70" s="362"/>
      <c r="BE70" s="362"/>
      <c r="BF70" s="362"/>
      <c r="BG70" s="362"/>
      <c r="BH70" s="362"/>
      <c r="BI70" s="362"/>
      <c r="BJ70" s="362"/>
      <c r="BK70" s="362"/>
      <c r="BL70" s="363"/>
      <c r="BM70" s="365"/>
      <c r="BN70" s="366"/>
      <c r="BO70" s="366"/>
      <c r="BP70" s="366"/>
      <c r="BQ70" s="366"/>
      <c r="BR70" s="366"/>
      <c r="BS70" s="367"/>
      <c r="BT70" s="365"/>
      <c r="BU70" s="366"/>
      <c r="BV70" s="366"/>
      <c r="BW70" s="366"/>
      <c r="BX70" s="366"/>
      <c r="BY70" s="366"/>
      <c r="BZ70" s="366"/>
      <c r="CA70" s="366"/>
      <c r="CB70" s="369"/>
      <c r="CC70" s="290"/>
    </row>
    <row r="71" spans="2:83" s="284" customFormat="1" ht="14.45" customHeight="1">
      <c r="B71" s="276"/>
      <c r="C71" s="329"/>
      <c r="D71" s="330"/>
      <c r="E71" s="330"/>
      <c r="F71" s="330"/>
      <c r="G71" s="330"/>
      <c r="H71" s="330"/>
      <c r="I71" s="330"/>
      <c r="J71" s="330"/>
      <c r="K71" s="330"/>
      <c r="L71" s="330"/>
      <c r="M71" s="330"/>
      <c r="N71" s="331"/>
      <c r="R71" s="338"/>
      <c r="S71" s="339"/>
      <c r="T71" s="339"/>
      <c r="U71" s="339"/>
      <c r="V71" s="339"/>
      <c r="W71" s="339"/>
      <c r="X71" s="339"/>
      <c r="Y71" s="339"/>
      <c r="Z71" s="339"/>
      <c r="AA71" s="339"/>
      <c r="AB71" s="339"/>
      <c r="AC71" s="339"/>
      <c r="AD71" s="339"/>
      <c r="AE71" s="339"/>
      <c r="AF71" s="339"/>
      <c r="AG71" s="339"/>
      <c r="AH71" s="339"/>
      <c r="AI71" s="339"/>
      <c r="AJ71" s="339"/>
      <c r="AK71" s="339"/>
      <c r="AL71" s="339"/>
      <c r="AM71" s="339"/>
      <c r="AN71" s="339"/>
      <c r="AO71" s="339"/>
      <c r="AP71" s="339"/>
      <c r="AQ71" s="339"/>
      <c r="AR71" s="339"/>
      <c r="AS71" s="339"/>
      <c r="AT71" s="339"/>
      <c r="AU71" s="339"/>
      <c r="AV71" s="339"/>
      <c r="AW71" s="339"/>
      <c r="AX71" s="339"/>
      <c r="AY71" s="340"/>
      <c r="BC71" s="358" t="s">
        <v>49</v>
      </c>
      <c r="BD71" s="359"/>
      <c r="BE71" s="359"/>
      <c r="BF71" s="359"/>
      <c r="BG71" s="359"/>
      <c r="BH71" s="359"/>
      <c r="BI71" s="359"/>
      <c r="BJ71" s="359"/>
      <c r="BK71" s="359"/>
      <c r="BL71" s="360"/>
      <c r="BM71" s="364" t="s">
        <v>42</v>
      </c>
      <c r="BN71" s="359"/>
      <c r="BO71" s="359"/>
      <c r="BP71" s="359"/>
      <c r="BQ71" s="359"/>
      <c r="BR71" s="359"/>
      <c r="BS71" s="360"/>
      <c r="BT71" s="364" t="s">
        <v>44</v>
      </c>
      <c r="BU71" s="359"/>
      <c r="BV71" s="359"/>
      <c r="BW71" s="359"/>
      <c r="BX71" s="359"/>
      <c r="BY71" s="359"/>
      <c r="BZ71" s="359"/>
      <c r="CA71" s="359"/>
      <c r="CB71" s="368"/>
      <c r="CC71" s="290"/>
    </row>
    <row r="72" spans="2:83" s="284" customFormat="1" ht="14.45" customHeight="1" thickBot="1">
      <c r="B72" s="276"/>
      <c r="C72" s="329"/>
      <c r="D72" s="330"/>
      <c r="E72" s="330"/>
      <c r="F72" s="330"/>
      <c r="G72" s="330"/>
      <c r="H72" s="330"/>
      <c r="I72" s="330"/>
      <c r="J72" s="330"/>
      <c r="K72" s="330"/>
      <c r="L72" s="330"/>
      <c r="M72" s="330"/>
      <c r="N72" s="331"/>
      <c r="R72" s="338"/>
      <c r="S72" s="339"/>
      <c r="T72" s="339"/>
      <c r="U72" s="339"/>
      <c r="V72" s="339"/>
      <c r="W72" s="339"/>
      <c r="X72" s="339"/>
      <c r="Y72" s="339"/>
      <c r="Z72" s="339"/>
      <c r="AA72" s="339"/>
      <c r="AB72" s="339"/>
      <c r="AC72" s="339"/>
      <c r="AD72" s="339"/>
      <c r="AE72" s="339"/>
      <c r="AF72" s="339"/>
      <c r="AG72" s="339"/>
      <c r="AH72" s="339"/>
      <c r="AI72" s="339"/>
      <c r="AJ72" s="339"/>
      <c r="AK72" s="339"/>
      <c r="AL72" s="339"/>
      <c r="AM72" s="339"/>
      <c r="AN72" s="339"/>
      <c r="AO72" s="339"/>
      <c r="AP72" s="339"/>
      <c r="AQ72" s="339"/>
      <c r="AR72" s="339"/>
      <c r="AS72" s="339"/>
      <c r="AT72" s="339"/>
      <c r="AU72" s="339"/>
      <c r="AV72" s="339"/>
      <c r="AW72" s="339"/>
      <c r="AX72" s="339"/>
      <c r="AY72" s="340"/>
      <c r="BC72" s="376"/>
      <c r="BD72" s="371"/>
      <c r="BE72" s="371"/>
      <c r="BF72" s="371"/>
      <c r="BG72" s="371"/>
      <c r="BH72" s="371"/>
      <c r="BI72" s="371"/>
      <c r="BJ72" s="371"/>
      <c r="BK72" s="371"/>
      <c r="BL72" s="377"/>
      <c r="BM72" s="370"/>
      <c r="BN72" s="371"/>
      <c r="BO72" s="371"/>
      <c r="BP72" s="371"/>
      <c r="BQ72" s="371"/>
      <c r="BR72" s="371"/>
      <c r="BS72" s="377"/>
      <c r="BT72" s="370"/>
      <c r="BU72" s="371"/>
      <c r="BV72" s="371"/>
      <c r="BW72" s="371"/>
      <c r="BX72" s="371"/>
      <c r="BY72" s="371"/>
      <c r="BZ72" s="371"/>
      <c r="CA72" s="371"/>
      <c r="CB72" s="372"/>
      <c r="CC72" s="290"/>
      <c r="CE72" s="2"/>
    </row>
    <row r="73" spans="2:83" s="284" customFormat="1" ht="15" customHeight="1" thickBot="1">
      <c r="B73" s="276"/>
      <c r="C73" s="332"/>
      <c r="D73" s="333"/>
      <c r="E73" s="333"/>
      <c r="F73" s="333"/>
      <c r="G73" s="333"/>
      <c r="H73" s="333"/>
      <c r="I73" s="333"/>
      <c r="J73" s="333"/>
      <c r="K73" s="333"/>
      <c r="L73" s="333"/>
      <c r="M73" s="333"/>
      <c r="N73" s="334"/>
      <c r="R73" s="341"/>
      <c r="S73" s="342"/>
      <c r="T73" s="342"/>
      <c r="U73" s="342"/>
      <c r="V73" s="342"/>
      <c r="W73" s="342"/>
      <c r="X73" s="342"/>
      <c r="Y73" s="342"/>
      <c r="Z73" s="342"/>
      <c r="AA73" s="342"/>
      <c r="AB73" s="342"/>
      <c r="AC73" s="342"/>
      <c r="AD73" s="342"/>
      <c r="AE73" s="342"/>
      <c r="AF73" s="342"/>
      <c r="AG73" s="342"/>
      <c r="AH73" s="342"/>
      <c r="AI73" s="342"/>
      <c r="AJ73" s="342"/>
      <c r="AK73" s="342"/>
      <c r="AL73" s="342"/>
      <c r="AM73" s="342"/>
      <c r="AN73" s="342"/>
      <c r="AO73" s="342"/>
      <c r="AP73" s="342"/>
      <c r="AQ73" s="342"/>
      <c r="AR73" s="342"/>
      <c r="AS73" s="342"/>
      <c r="AT73" s="342"/>
      <c r="AU73" s="342"/>
      <c r="AV73" s="342"/>
      <c r="AW73" s="342"/>
      <c r="AX73" s="342"/>
      <c r="AY73" s="343"/>
      <c r="BC73" s="264"/>
      <c r="BD73" s="264"/>
      <c r="BE73" s="264"/>
      <c r="BF73" s="264"/>
      <c r="BG73" s="264"/>
      <c r="BH73" s="264"/>
      <c r="BI73" s="264"/>
      <c r="BJ73" s="264"/>
      <c r="BK73" s="264"/>
      <c r="BL73" s="264"/>
      <c r="BM73" s="264"/>
      <c r="BN73" s="264"/>
      <c r="BO73" s="264"/>
      <c r="BP73" s="264"/>
      <c r="BQ73" s="264"/>
      <c r="BR73" s="264"/>
      <c r="BS73" s="264"/>
      <c r="BT73" s="264"/>
      <c r="BU73" s="264"/>
      <c r="BV73" s="264"/>
      <c r="BW73" s="264"/>
      <c r="BX73" s="264"/>
      <c r="BY73" s="264"/>
      <c r="BZ73" s="264"/>
      <c r="CA73" s="264"/>
      <c r="CB73" s="264"/>
      <c r="CC73" s="290"/>
      <c r="CE73" s="2"/>
    </row>
    <row r="74" spans="2:83" s="284" customFormat="1" ht="15" thickBot="1">
      <c r="B74" s="276"/>
      <c r="C74" s="291"/>
      <c r="D74" s="291"/>
      <c r="E74" s="291"/>
      <c r="F74" s="291"/>
      <c r="G74" s="291"/>
      <c r="H74" s="291"/>
      <c r="I74" s="291"/>
      <c r="J74" s="291"/>
      <c r="K74" s="291"/>
      <c r="L74" s="291"/>
      <c r="M74" s="291"/>
      <c r="N74" s="291"/>
      <c r="AN74" s="292"/>
      <c r="AO74" s="292"/>
      <c r="AP74" s="292"/>
      <c r="AQ74" s="292"/>
      <c r="AR74" s="292"/>
      <c r="AS74" s="292"/>
      <c r="AT74" s="292"/>
      <c r="BZ74" s="292"/>
      <c r="CC74" s="290"/>
      <c r="CE74" s="2"/>
    </row>
    <row r="75" spans="2:83" s="284" customFormat="1" ht="18.600000000000001" customHeight="1">
      <c r="B75" s="276"/>
      <c r="C75" s="373" t="s">
        <v>50</v>
      </c>
      <c r="D75" s="374"/>
      <c r="E75" s="374"/>
      <c r="F75" s="374"/>
      <c r="G75" s="374"/>
      <c r="H75" s="374"/>
      <c r="I75" s="374"/>
      <c r="J75" s="374"/>
      <c r="K75" s="374"/>
      <c r="L75" s="374"/>
      <c r="M75" s="374"/>
      <c r="N75" s="375"/>
      <c r="R75" s="335" t="s">
        <v>51</v>
      </c>
      <c r="S75" s="336"/>
      <c r="T75" s="336"/>
      <c r="U75" s="336"/>
      <c r="V75" s="336"/>
      <c r="W75" s="336"/>
      <c r="X75" s="336"/>
      <c r="Y75" s="336"/>
      <c r="Z75" s="336"/>
      <c r="AA75" s="336"/>
      <c r="AB75" s="336"/>
      <c r="AC75" s="336"/>
      <c r="AD75" s="336"/>
      <c r="AE75" s="336"/>
      <c r="AF75" s="336"/>
      <c r="AG75" s="336"/>
      <c r="AH75" s="336"/>
      <c r="AI75" s="336"/>
      <c r="AJ75" s="336"/>
      <c r="AK75" s="336"/>
      <c r="AL75" s="336"/>
      <c r="AM75" s="336"/>
      <c r="AN75" s="336"/>
      <c r="AO75" s="336"/>
      <c r="AP75" s="336"/>
      <c r="AQ75" s="336"/>
      <c r="AR75" s="336"/>
      <c r="AS75" s="336"/>
      <c r="AT75" s="336"/>
      <c r="AU75" s="336"/>
      <c r="AV75" s="336"/>
      <c r="AW75" s="336"/>
      <c r="AX75" s="336"/>
      <c r="AY75" s="337"/>
      <c r="BC75" s="344" t="s">
        <v>37</v>
      </c>
      <c r="BD75" s="345"/>
      <c r="BE75" s="345"/>
      <c r="BF75" s="345"/>
      <c r="BG75" s="345"/>
      <c r="BH75" s="345"/>
      <c r="BI75" s="345"/>
      <c r="BJ75" s="345"/>
      <c r="BK75" s="345"/>
      <c r="BL75" s="346"/>
      <c r="BM75" s="350" t="s">
        <v>38</v>
      </c>
      <c r="BN75" s="351"/>
      <c r="BO75" s="351"/>
      <c r="BP75" s="351"/>
      <c r="BQ75" s="351"/>
      <c r="BR75" s="351"/>
      <c r="BS75" s="352"/>
      <c r="BT75" s="350" t="s">
        <v>39</v>
      </c>
      <c r="BU75" s="351"/>
      <c r="BV75" s="351"/>
      <c r="BW75" s="351"/>
      <c r="BX75" s="351"/>
      <c r="BY75" s="351"/>
      <c r="BZ75" s="351"/>
      <c r="CA75" s="351"/>
      <c r="CB75" s="356"/>
      <c r="CC75" s="290"/>
    </row>
    <row r="76" spans="2:83" s="284" customFormat="1" ht="15" customHeight="1" thickBot="1">
      <c r="B76" s="276"/>
      <c r="C76" s="329" t="s">
        <v>52</v>
      </c>
      <c r="D76" s="330"/>
      <c r="E76" s="330"/>
      <c r="F76" s="330"/>
      <c r="G76" s="330"/>
      <c r="H76" s="330"/>
      <c r="I76" s="330"/>
      <c r="J76" s="330"/>
      <c r="K76" s="330"/>
      <c r="L76" s="330"/>
      <c r="M76" s="330"/>
      <c r="N76" s="331"/>
      <c r="R76" s="338"/>
      <c r="S76" s="339"/>
      <c r="T76" s="339"/>
      <c r="U76" s="339"/>
      <c r="V76" s="339"/>
      <c r="W76" s="339"/>
      <c r="X76" s="339"/>
      <c r="Y76" s="339"/>
      <c r="Z76" s="339"/>
      <c r="AA76" s="339"/>
      <c r="AB76" s="339"/>
      <c r="AC76" s="339"/>
      <c r="AD76" s="339"/>
      <c r="AE76" s="339"/>
      <c r="AF76" s="339"/>
      <c r="AG76" s="339"/>
      <c r="AH76" s="339"/>
      <c r="AI76" s="339"/>
      <c r="AJ76" s="339"/>
      <c r="AK76" s="339"/>
      <c r="AL76" s="339"/>
      <c r="AM76" s="339"/>
      <c r="AN76" s="339"/>
      <c r="AO76" s="339"/>
      <c r="AP76" s="339"/>
      <c r="AQ76" s="339"/>
      <c r="AR76" s="339"/>
      <c r="AS76" s="339"/>
      <c r="AT76" s="339"/>
      <c r="AU76" s="339"/>
      <c r="AV76" s="339"/>
      <c r="AW76" s="339"/>
      <c r="AX76" s="339"/>
      <c r="AY76" s="340"/>
      <c r="BC76" s="347"/>
      <c r="BD76" s="348"/>
      <c r="BE76" s="348"/>
      <c r="BF76" s="348"/>
      <c r="BG76" s="348"/>
      <c r="BH76" s="348"/>
      <c r="BI76" s="348"/>
      <c r="BJ76" s="348"/>
      <c r="BK76" s="348"/>
      <c r="BL76" s="349"/>
      <c r="BM76" s="353"/>
      <c r="BN76" s="354"/>
      <c r="BO76" s="354"/>
      <c r="BP76" s="354"/>
      <c r="BQ76" s="354"/>
      <c r="BR76" s="354"/>
      <c r="BS76" s="355"/>
      <c r="BT76" s="353"/>
      <c r="BU76" s="354"/>
      <c r="BV76" s="354"/>
      <c r="BW76" s="354"/>
      <c r="BX76" s="354"/>
      <c r="BY76" s="354"/>
      <c r="BZ76" s="354"/>
      <c r="CA76" s="354"/>
      <c r="CB76" s="357"/>
      <c r="CC76" s="290"/>
    </row>
    <row r="77" spans="2:83" s="284" customFormat="1" ht="14.45" customHeight="1">
      <c r="B77" s="276"/>
      <c r="C77" s="329"/>
      <c r="D77" s="330"/>
      <c r="E77" s="330"/>
      <c r="F77" s="330"/>
      <c r="G77" s="330"/>
      <c r="H77" s="330"/>
      <c r="I77" s="330"/>
      <c r="J77" s="330"/>
      <c r="K77" s="330"/>
      <c r="L77" s="330"/>
      <c r="M77" s="330"/>
      <c r="N77" s="331"/>
      <c r="R77" s="338"/>
      <c r="S77" s="339"/>
      <c r="T77" s="339"/>
      <c r="U77" s="339"/>
      <c r="V77" s="339"/>
      <c r="W77" s="339"/>
      <c r="X77" s="339"/>
      <c r="Y77" s="339"/>
      <c r="Z77" s="339"/>
      <c r="AA77" s="339"/>
      <c r="AB77" s="339"/>
      <c r="AC77" s="339"/>
      <c r="AD77" s="339"/>
      <c r="AE77" s="339"/>
      <c r="AF77" s="339"/>
      <c r="AG77" s="339"/>
      <c r="AH77" s="339"/>
      <c r="AI77" s="339"/>
      <c r="AJ77" s="339"/>
      <c r="AK77" s="339"/>
      <c r="AL77" s="339"/>
      <c r="AM77" s="339"/>
      <c r="AN77" s="339"/>
      <c r="AO77" s="339"/>
      <c r="AP77" s="339"/>
      <c r="AQ77" s="339"/>
      <c r="AR77" s="339"/>
      <c r="AS77" s="339"/>
      <c r="AT77" s="339"/>
      <c r="AU77" s="339"/>
      <c r="AV77" s="339"/>
      <c r="AW77" s="339"/>
      <c r="AX77" s="339"/>
      <c r="AY77" s="340"/>
      <c r="BC77" s="358" t="s">
        <v>40</v>
      </c>
      <c r="BD77" s="359"/>
      <c r="BE77" s="359"/>
      <c r="BF77" s="359"/>
      <c r="BG77" s="359"/>
      <c r="BH77" s="359"/>
      <c r="BI77" s="359"/>
      <c r="BJ77" s="359"/>
      <c r="BK77" s="359"/>
      <c r="BL77" s="360"/>
      <c r="BM77" s="364" t="s">
        <v>48</v>
      </c>
      <c r="BN77" s="359"/>
      <c r="BO77" s="359"/>
      <c r="BP77" s="359"/>
      <c r="BQ77" s="359"/>
      <c r="BR77" s="359"/>
      <c r="BS77" s="360"/>
      <c r="BT77" s="364" t="s">
        <v>42</v>
      </c>
      <c r="BU77" s="359"/>
      <c r="BV77" s="359"/>
      <c r="BW77" s="359"/>
      <c r="BX77" s="359"/>
      <c r="BY77" s="359"/>
      <c r="BZ77" s="359"/>
      <c r="CA77" s="359"/>
      <c r="CB77" s="368"/>
      <c r="CC77" s="290"/>
    </row>
    <row r="78" spans="2:83" s="284" customFormat="1" ht="15" customHeight="1" thickBot="1">
      <c r="B78" s="276"/>
      <c r="C78" s="329"/>
      <c r="D78" s="330"/>
      <c r="E78" s="330"/>
      <c r="F78" s="330"/>
      <c r="G78" s="330"/>
      <c r="H78" s="330"/>
      <c r="I78" s="330"/>
      <c r="J78" s="330"/>
      <c r="K78" s="330"/>
      <c r="L78" s="330"/>
      <c r="M78" s="330"/>
      <c r="N78" s="331"/>
      <c r="R78" s="338"/>
      <c r="S78" s="339"/>
      <c r="T78" s="339"/>
      <c r="U78" s="339"/>
      <c r="V78" s="339"/>
      <c r="W78" s="339"/>
      <c r="X78" s="339"/>
      <c r="Y78" s="339"/>
      <c r="Z78" s="339"/>
      <c r="AA78" s="339"/>
      <c r="AB78" s="339"/>
      <c r="AC78" s="339"/>
      <c r="AD78" s="339"/>
      <c r="AE78" s="339"/>
      <c r="AF78" s="339"/>
      <c r="AG78" s="339"/>
      <c r="AH78" s="339"/>
      <c r="AI78" s="339"/>
      <c r="AJ78" s="339"/>
      <c r="AK78" s="339"/>
      <c r="AL78" s="339"/>
      <c r="AM78" s="339"/>
      <c r="AN78" s="339"/>
      <c r="AO78" s="339"/>
      <c r="AP78" s="339"/>
      <c r="AQ78" s="339"/>
      <c r="AR78" s="339"/>
      <c r="AS78" s="339"/>
      <c r="AT78" s="339"/>
      <c r="AU78" s="339"/>
      <c r="AV78" s="339"/>
      <c r="AW78" s="339"/>
      <c r="AX78" s="339"/>
      <c r="AY78" s="340"/>
      <c r="BC78" s="361"/>
      <c r="BD78" s="362"/>
      <c r="BE78" s="362"/>
      <c r="BF78" s="362"/>
      <c r="BG78" s="362"/>
      <c r="BH78" s="362"/>
      <c r="BI78" s="362"/>
      <c r="BJ78" s="362"/>
      <c r="BK78" s="362"/>
      <c r="BL78" s="363"/>
      <c r="BM78" s="365"/>
      <c r="BN78" s="366"/>
      <c r="BO78" s="366"/>
      <c r="BP78" s="366"/>
      <c r="BQ78" s="366"/>
      <c r="BR78" s="366"/>
      <c r="BS78" s="367"/>
      <c r="BT78" s="365"/>
      <c r="BU78" s="366"/>
      <c r="BV78" s="366"/>
      <c r="BW78" s="366"/>
      <c r="BX78" s="366"/>
      <c r="BY78" s="366"/>
      <c r="BZ78" s="366"/>
      <c r="CA78" s="366"/>
      <c r="CB78" s="369"/>
      <c r="CC78" s="290"/>
    </row>
    <row r="79" spans="2:83" s="284" customFormat="1" ht="14.45" customHeight="1">
      <c r="B79" s="276"/>
      <c r="C79" s="329"/>
      <c r="D79" s="330"/>
      <c r="E79" s="330"/>
      <c r="F79" s="330"/>
      <c r="G79" s="330"/>
      <c r="H79" s="330"/>
      <c r="I79" s="330"/>
      <c r="J79" s="330"/>
      <c r="K79" s="330"/>
      <c r="L79" s="330"/>
      <c r="M79" s="330"/>
      <c r="N79" s="331"/>
      <c r="R79" s="338"/>
      <c r="S79" s="339"/>
      <c r="T79" s="339"/>
      <c r="U79" s="339"/>
      <c r="V79" s="339"/>
      <c r="W79" s="339"/>
      <c r="X79" s="339"/>
      <c r="Y79" s="339"/>
      <c r="Z79" s="339"/>
      <c r="AA79" s="339"/>
      <c r="AB79" s="339"/>
      <c r="AC79" s="339"/>
      <c r="AD79" s="339"/>
      <c r="AE79" s="339"/>
      <c r="AF79" s="339"/>
      <c r="AG79" s="339"/>
      <c r="AH79" s="339"/>
      <c r="AI79" s="339"/>
      <c r="AJ79" s="339"/>
      <c r="AK79" s="339"/>
      <c r="AL79" s="339"/>
      <c r="AM79" s="339"/>
      <c r="AN79" s="339"/>
      <c r="AO79" s="339"/>
      <c r="AP79" s="339"/>
      <c r="AQ79" s="339"/>
      <c r="AR79" s="339"/>
      <c r="AS79" s="339"/>
      <c r="AT79" s="339"/>
      <c r="AU79" s="339"/>
      <c r="AV79" s="339"/>
      <c r="AW79" s="339"/>
      <c r="AX79" s="339"/>
      <c r="AY79" s="340"/>
      <c r="BC79" s="358" t="s">
        <v>43</v>
      </c>
      <c r="BD79" s="359"/>
      <c r="BE79" s="359"/>
      <c r="BF79" s="359"/>
      <c r="BG79" s="359"/>
      <c r="BH79" s="359"/>
      <c r="BI79" s="359"/>
      <c r="BJ79" s="359"/>
      <c r="BK79" s="359"/>
      <c r="BL79" s="360"/>
      <c r="BM79" s="364" t="s">
        <v>53</v>
      </c>
      <c r="BN79" s="359"/>
      <c r="BO79" s="359"/>
      <c r="BP79" s="359"/>
      <c r="BQ79" s="359"/>
      <c r="BR79" s="359"/>
      <c r="BS79" s="360"/>
      <c r="BT79" s="364" t="s">
        <v>54</v>
      </c>
      <c r="BU79" s="359"/>
      <c r="BV79" s="359"/>
      <c r="BW79" s="359"/>
      <c r="BX79" s="359"/>
      <c r="BY79" s="359"/>
      <c r="BZ79" s="359"/>
      <c r="CA79" s="359"/>
      <c r="CB79" s="368"/>
      <c r="CC79" s="290"/>
    </row>
    <row r="80" spans="2:83" s="284" customFormat="1" ht="15" customHeight="1" thickBot="1">
      <c r="B80" s="276"/>
      <c r="C80" s="329"/>
      <c r="D80" s="330"/>
      <c r="E80" s="330"/>
      <c r="F80" s="330"/>
      <c r="G80" s="330"/>
      <c r="H80" s="330"/>
      <c r="I80" s="330"/>
      <c r="J80" s="330"/>
      <c r="K80" s="330"/>
      <c r="L80" s="330"/>
      <c r="M80" s="330"/>
      <c r="N80" s="331"/>
      <c r="R80" s="338"/>
      <c r="S80" s="339"/>
      <c r="T80" s="339"/>
      <c r="U80" s="339"/>
      <c r="V80" s="339"/>
      <c r="W80" s="339"/>
      <c r="X80" s="339"/>
      <c r="Y80" s="339"/>
      <c r="Z80" s="339"/>
      <c r="AA80" s="339"/>
      <c r="AB80" s="339"/>
      <c r="AC80" s="339"/>
      <c r="AD80" s="339"/>
      <c r="AE80" s="339"/>
      <c r="AF80" s="339"/>
      <c r="AG80" s="339"/>
      <c r="AH80" s="339"/>
      <c r="AI80" s="339"/>
      <c r="AJ80" s="339"/>
      <c r="AK80" s="339"/>
      <c r="AL80" s="339"/>
      <c r="AM80" s="339"/>
      <c r="AN80" s="339"/>
      <c r="AO80" s="339"/>
      <c r="AP80" s="339"/>
      <c r="AQ80" s="339"/>
      <c r="AR80" s="339"/>
      <c r="AS80" s="339"/>
      <c r="AT80" s="339"/>
      <c r="AU80" s="339"/>
      <c r="AV80" s="339"/>
      <c r="AW80" s="339"/>
      <c r="AX80" s="339"/>
      <c r="AY80" s="340"/>
      <c r="BC80" s="361"/>
      <c r="BD80" s="362"/>
      <c r="BE80" s="362"/>
      <c r="BF80" s="362"/>
      <c r="BG80" s="362"/>
      <c r="BH80" s="362"/>
      <c r="BI80" s="362"/>
      <c r="BJ80" s="362"/>
      <c r="BK80" s="362"/>
      <c r="BL80" s="363"/>
      <c r="BM80" s="365"/>
      <c r="BN80" s="366"/>
      <c r="BO80" s="366"/>
      <c r="BP80" s="366"/>
      <c r="BQ80" s="366"/>
      <c r="BR80" s="366"/>
      <c r="BS80" s="367"/>
      <c r="BT80" s="365"/>
      <c r="BU80" s="366"/>
      <c r="BV80" s="366"/>
      <c r="BW80" s="366"/>
      <c r="BX80" s="366"/>
      <c r="BY80" s="366"/>
      <c r="BZ80" s="366"/>
      <c r="CA80" s="366"/>
      <c r="CB80" s="369"/>
      <c r="CC80" s="290"/>
    </row>
    <row r="81" spans="2:83" s="284" customFormat="1" ht="14.45" customHeight="1">
      <c r="B81" s="276"/>
      <c r="C81" s="329"/>
      <c r="D81" s="330"/>
      <c r="E81" s="330"/>
      <c r="F81" s="330"/>
      <c r="G81" s="330"/>
      <c r="H81" s="330"/>
      <c r="I81" s="330"/>
      <c r="J81" s="330"/>
      <c r="K81" s="330"/>
      <c r="L81" s="330"/>
      <c r="M81" s="330"/>
      <c r="N81" s="331"/>
      <c r="R81" s="338"/>
      <c r="S81" s="339"/>
      <c r="T81" s="339"/>
      <c r="U81" s="339"/>
      <c r="V81" s="339"/>
      <c r="W81" s="339"/>
      <c r="X81" s="339"/>
      <c r="Y81" s="339"/>
      <c r="Z81" s="339"/>
      <c r="AA81" s="339"/>
      <c r="AB81" s="339"/>
      <c r="AC81" s="339"/>
      <c r="AD81" s="339"/>
      <c r="AE81" s="339"/>
      <c r="AF81" s="339"/>
      <c r="AG81" s="339"/>
      <c r="AH81" s="339"/>
      <c r="AI81" s="339"/>
      <c r="AJ81" s="339"/>
      <c r="AK81" s="339"/>
      <c r="AL81" s="339"/>
      <c r="AM81" s="339"/>
      <c r="AN81" s="339"/>
      <c r="AO81" s="339"/>
      <c r="AP81" s="339"/>
      <c r="AQ81" s="339"/>
      <c r="AR81" s="339"/>
      <c r="AS81" s="339"/>
      <c r="AT81" s="339"/>
      <c r="AU81" s="339"/>
      <c r="AV81" s="339"/>
      <c r="AW81" s="339"/>
      <c r="AX81" s="339"/>
      <c r="AY81" s="340"/>
      <c r="BC81" s="358" t="s">
        <v>46</v>
      </c>
      <c r="BD81" s="359"/>
      <c r="BE81" s="359"/>
      <c r="BF81" s="359"/>
      <c r="BG81" s="359"/>
      <c r="BH81" s="359"/>
      <c r="BI81" s="359"/>
      <c r="BJ81" s="359"/>
      <c r="BK81" s="359"/>
      <c r="BL81" s="360"/>
      <c r="BM81" s="364" t="s">
        <v>47</v>
      </c>
      <c r="BN81" s="359"/>
      <c r="BO81" s="359"/>
      <c r="BP81" s="359"/>
      <c r="BQ81" s="359"/>
      <c r="BR81" s="359"/>
      <c r="BS81" s="360"/>
      <c r="BT81" s="364" t="s">
        <v>48</v>
      </c>
      <c r="BU81" s="359"/>
      <c r="BV81" s="359"/>
      <c r="BW81" s="359"/>
      <c r="BX81" s="359"/>
      <c r="BY81" s="359"/>
      <c r="BZ81" s="359"/>
      <c r="CA81" s="359"/>
      <c r="CB81" s="368"/>
      <c r="CC81" s="290"/>
    </row>
    <row r="82" spans="2:83" s="284" customFormat="1" ht="15" customHeight="1" thickBot="1">
      <c r="B82" s="276"/>
      <c r="C82" s="329"/>
      <c r="D82" s="330"/>
      <c r="E82" s="330"/>
      <c r="F82" s="330"/>
      <c r="G82" s="330"/>
      <c r="H82" s="330"/>
      <c r="I82" s="330"/>
      <c r="J82" s="330"/>
      <c r="K82" s="330"/>
      <c r="L82" s="330"/>
      <c r="M82" s="330"/>
      <c r="N82" s="331"/>
      <c r="R82" s="338"/>
      <c r="S82" s="339"/>
      <c r="T82" s="339"/>
      <c r="U82" s="339"/>
      <c r="V82" s="339"/>
      <c r="W82" s="339"/>
      <c r="X82" s="339"/>
      <c r="Y82" s="339"/>
      <c r="Z82" s="339"/>
      <c r="AA82" s="339"/>
      <c r="AB82" s="339"/>
      <c r="AC82" s="339"/>
      <c r="AD82" s="339"/>
      <c r="AE82" s="339"/>
      <c r="AF82" s="339"/>
      <c r="AG82" s="339"/>
      <c r="AH82" s="339"/>
      <c r="AI82" s="339"/>
      <c r="AJ82" s="339"/>
      <c r="AK82" s="339"/>
      <c r="AL82" s="339"/>
      <c r="AM82" s="339"/>
      <c r="AN82" s="339"/>
      <c r="AO82" s="339"/>
      <c r="AP82" s="339"/>
      <c r="AQ82" s="339"/>
      <c r="AR82" s="339"/>
      <c r="AS82" s="339"/>
      <c r="AT82" s="339"/>
      <c r="AU82" s="339"/>
      <c r="AV82" s="339"/>
      <c r="AW82" s="339"/>
      <c r="AX82" s="339"/>
      <c r="AY82" s="340"/>
      <c r="BC82" s="361"/>
      <c r="BD82" s="362"/>
      <c r="BE82" s="362"/>
      <c r="BF82" s="362"/>
      <c r="BG82" s="362"/>
      <c r="BH82" s="362"/>
      <c r="BI82" s="362"/>
      <c r="BJ82" s="362"/>
      <c r="BK82" s="362"/>
      <c r="BL82" s="363"/>
      <c r="BM82" s="365"/>
      <c r="BN82" s="366"/>
      <c r="BO82" s="366"/>
      <c r="BP82" s="366"/>
      <c r="BQ82" s="366"/>
      <c r="BR82" s="366"/>
      <c r="BS82" s="367"/>
      <c r="BT82" s="365"/>
      <c r="BU82" s="366"/>
      <c r="BV82" s="366"/>
      <c r="BW82" s="366"/>
      <c r="BX82" s="366"/>
      <c r="BY82" s="366"/>
      <c r="BZ82" s="366"/>
      <c r="CA82" s="366"/>
      <c r="CB82" s="369"/>
      <c r="CC82" s="290"/>
    </row>
    <row r="83" spans="2:83" s="284" customFormat="1" ht="14.45" customHeight="1">
      <c r="B83" s="276"/>
      <c r="C83" s="329"/>
      <c r="D83" s="330"/>
      <c r="E83" s="330"/>
      <c r="F83" s="330"/>
      <c r="G83" s="330"/>
      <c r="H83" s="330"/>
      <c r="I83" s="330"/>
      <c r="J83" s="330"/>
      <c r="K83" s="330"/>
      <c r="L83" s="330"/>
      <c r="M83" s="330"/>
      <c r="N83" s="331"/>
      <c r="R83" s="338"/>
      <c r="S83" s="339"/>
      <c r="T83" s="339"/>
      <c r="U83" s="339"/>
      <c r="V83" s="339"/>
      <c r="W83" s="339"/>
      <c r="X83" s="339"/>
      <c r="Y83" s="339"/>
      <c r="Z83" s="339"/>
      <c r="AA83" s="339"/>
      <c r="AB83" s="339"/>
      <c r="AC83" s="339"/>
      <c r="AD83" s="339"/>
      <c r="AE83" s="339"/>
      <c r="AF83" s="339"/>
      <c r="AG83" s="339"/>
      <c r="AH83" s="339"/>
      <c r="AI83" s="339"/>
      <c r="AJ83" s="339"/>
      <c r="AK83" s="339"/>
      <c r="AL83" s="339"/>
      <c r="AM83" s="339"/>
      <c r="AN83" s="339"/>
      <c r="AO83" s="339"/>
      <c r="AP83" s="339"/>
      <c r="AQ83" s="339"/>
      <c r="AR83" s="339"/>
      <c r="AS83" s="339"/>
      <c r="AT83" s="339"/>
      <c r="AU83" s="339"/>
      <c r="AV83" s="339"/>
      <c r="AW83" s="339"/>
      <c r="AX83" s="339"/>
      <c r="AY83" s="340"/>
      <c r="BC83" s="358" t="s">
        <v>49</v>
      </c>
      <c r="BD83" s="359"/>
      <c r="BE83" s="359"/>
      <c r="BF83" s="359"/>
      <c r="BG83" s="359"/>
      <c r="BH83" s="359"/>
      <c r="BI83" s="359"/>
      <c r="BJ83" s="359"/>
      <c r="BK83" s="359"/>
      <c r="BL83" s="360"/>
      <c r="BM83" s="364" t="s">
        <v>42</v>
      </c>
      <c r="BN83" s="359"/>
      <c r="BO83" s="359"/>
      <c r="BP83" s="359"/>
      <c r="BQ83" s="359"/>
      <c r="BR83" s="359"/>
      <c r="BS83" s="360"/>
      <c r="BT83" s="364" t="s">
        <v>44</v>
      </c>
      <c r="BU83" s="359"/>
      <c r="BV83" s="359"/>
      <c r="BW83" s="359"/>
      <c r="BX83" s="359"/>
      <c r="BY83" s="359"/>
      <c r="BZ83" s="359"/>
      <c r="CA83" s="359"/>
      <c r="CB83" s="368"/>
      <c r="CC83" s="290"/>
    </row>
    <row r="84" spans="2:83" s="284" customFormat="1" ht="15" customHeight="1" thickBot="1">
      <c r="B84" s="276"/>
      <c r="C84" s="332"/>
      <c r="D84" s="333"/>
      <c r="E84" s="333"/>
      <c r="F84" s="333"/>
      <c r="G84" s="333"/>
      <c r="H84" s="333"/>
      <c r="I84" s="333"/>
      <c r="J84" s="333"/>
      <c r="K84" s="333"/>
      <c r="L84" s="333"/>
      <c r="M84" s="333"/>
      <c r="N84" s="334"/>
      <c r="R84" s="341"/>
      <c r="S84" s="342"/>
      <c r="T84" s="342"/>
      <c r="U84" s="342"/>
      <c r="V84" s="342"/>
      <c r="W84" s="342"/>
      <c r="X84" s="342"/>
      <c r="Y84" s="342"/>
      <c r="Z84" s="342"/>
      <c r="AA84" s="342"/>
      <c r="AB84" s="342"/>
      <c r="AC84" s="342"/>
      <c r="AD84" s="342"/>
      <c r="AE84" s="342"/>
      <c r="AF84" s="342"/>
      <c r="AG84" s="342"/>
      <c r="AH84" s="342"/>
      <c r="AI84" s="342"/>
      <c r="AJ84" s="342"/>
      <c r="AK84" s="342"/>
      <c r="AL84" s="342"/>
      <c r="AM84" s="342"/>
      <c r="AN84" s="342"/>
      <c r="AO84" s="342"/>
      <c r="AP84" s="342"/>
      <c r="AQ84" s="342"/>
      <c r="AR84" s="342"/>
      <c r="AS84" s="342"/>
      <c r="AT84" s="342"/>
      <c r="AU84" s="342"/>
      <c r="AV84" s="342"/>
      <c r="AW84" s="342"/>
      <c r="AX84" s="342"/>
      <c r="AY84" s="343"/>
      <c r="BC84" s="376"/>
      <c r="BD84" s="371"/>
      <c r="BE84" s="371"/>
      <c r="BF84" s="371"/>
      <c r="BG84" s="371"/>
      <c r="BH84" s="371"/>
      <c r="BI84" s="371"/>
      <c r="BJ84" s="371"/>
      <c r="BK84" s="371"/>
      <c r="BL84" s="377"/>
      <c r="BM84" s="370"/>
      <c r="BN84" s="371"/>
      <c r="BO84" s="371"/>
      <c r="BP84" s="371"/>
      <c r="BQ84" s="371"/>
      <c r="BR84" s="371"/>
      <c r="BS84" s="377"/>
      <c r="BT84" s="370"/>
      <c r="BU84" s="371"/>
      <c r="BV84" s="371"/>
      <c r="BW84" s="371"/>
      <c r="BX84" s="371"/>
      <c r="BY84" s="371"/>
      <c r="BZ84" s="371"/>
      <c r="CA84" s="371"/>
      <c r="CB84" s="372"/>
      <c r="CC84" s="290"/>
    </row>
    <row r="85" spans="2:83" s="284" customFormat="1" ht="15" thickBot="1">
      <c r="B85" s="276"/>
      <c r="C85" s="291"/>
      <c r="D85" s="291"/>
      <c r="E85" s="291"/>
      <c r="F85" s="291"/>
      <c r="G85" s="291"/>
      <c r="H85" s="291"/>
      <c r="I85" s="291"/>
      <c r="J85" s="291"/>
      <c r="K85" s="291"/>
      <c r="L85" s="291"/>
      <c r="M85" s="291"/>
      <c r="N85" s="291"/>
      <c r="AN85" s="292"/>
      <c r="AO85" s="292"/>
      <c r="AP85" s="292"/>
      <c r="AQ85" s="292"/>
      <c r="AR85" s="292"/>
      <c r="AS85" s="292"/>
      <c r="AT85" s="292"/>
      <c r="BZ85" s="292"/>
      <c r="CC85" s="290"/>
    </row>
    <row r="86" spans="2:83" s="284" customFormat="1" ht="18.75" customHeight="1">
      <c r="B86" s="276"/>
      <c r="C86" s="373" t="s">
        <v>55</v>
      </c>
      <c r="D86" s="374"/>
      <c r="E86" s="374"/>
      <c r="F86" s="374"/>
      <c r="G86" s="374"/>
      <c r="H86" s="374"/>
      <c r="I86" s="374"/>
      <c r="J86" s="374"/>
      <c r="K86" s="374"/>
      <c r="L86" s="374"/>
      <c r="M86" s="374"/>
      <c r="N86" s="375"/>
      <c r="R86" s="378" t="s">
        <v>56</v>
      </c>
      <c r="S86" s="379"/>
      <c r="T86" s="379"/>
      <c r="U86" s="379"/>
      <c r="V86" s="379"/>
      <c r="W86" s="379"/>
      <c r="X86" s="379"/>
      <c r="Y86" s="379"/>
      <c r="Z86" s="379"/>
      <c r="AA86" s="379"/>
      <c r="AB86" s="379"/>
      <c r="AC86" s="379"/>
      <c r="AD86" s="379"/>
      <c r="AE86" s="379"/>
      <c r="AF86" s="379"/>
      <c r="AG86" s="379"/>
      <c r="AH86" s="379"/>
      <c r="AI86" s="379"/>
      <c r="AJ86" s="379"/>
      <c r="AK86" s="379"/>
      <c r="AL86" s="379"/>
      <c r="AM86" s="379"/>
      <c r="AN86" s="379"/>
      <c r="AO86" s="379"/>
      <c r="AP86" s="379"/>
      <c r="AQ86" s="379"/>
      <c r="AR86" s="379"/>
      <c r="AS86" s="379"/>
      <c r="AT86" s="379"/>
      <c r="AU86" s="379"/>
      <c r="AV86" s="379"/>
      <c r="AW86" s="379"/>
      <c r="AX86" s="379"/>
      <c r="AY86" s="380"/>
      <c r="BC86" s="344" t="s">
        <v>37</v>
      </c>
      <c r="BD86" s="345"/>
      <c r="BE86" s="345"/>
      <c r="BF86" s="345"/>
      <c r="BG86" s="345"/>
      <c r="BH86" s="345"/>
      <c r="BI86" s="345"/>
      <c r="BJ86" s="345"/>
      <c r="BK86" s="345"/>
      <c r="BL86" s="346"/>
      <c r="BM86" s="350" t="s">
        <v>38</v>
      </c>
      <c r="BN86" s="351"/>
      <c r="BO86" s="351"/>
      <c r="BP86" s="351"/>
      <c r="BQ86" s="351"/>
      <c r="BR86" s="351"/>
      <c r="BS86" s="352"/>
      <c r="BT86" s="350" t="s">
        <v>39</v>
      </c>
      <c r="BU86" s="351"/>
      <c r="BV86" s="351"/>
      <c r="BW86" s="351"/>
      <c r="BX86" s="351"/>
      <c r="BY86" s="351"/>
      <c r="BZ86" s="351"/>
      <c r="CA86" s="351"/>
      <c r="CB86" s="356"/>
      <c r="CC86" s="290"/>
      <c r="CE86" s="2"/>
    </row>
    <row r="87" spans="2:83" s="284" customFormat="1" ht="15" thickBot="1">
      <c r="B87" s="276"/>
      <c r="C87" s="329" t="s">
        <v>57</v>
      </c>
      <c r="D87" s="330"/>
      <c r="E87" s="330"/>
      <c r="F87" s="330"/>
      <c r="G87" s="330"/>
      <c r="H87" s="330"/>
      <c r="I87" s="330"/>
      <c r="J87" s="330"/>
      <c r="K87" s="330"/>
      <c r="L87" s="330"/>
      <c r="M87" s="330"/>
      <c r="N87" s="331"/>
      <c r="R87" s="381"/>
      <c r="S87" s="382"/>
      <c r="T87" s="382"/>
      <c r="U87" s="382"/>
      <c r="V87" s="382"/>
      <c r="W87" s="382"/>
      <c r="X87" s="382"/>
      <c r="Y87" s="382"/>
      <c r="Z87" s="382"/>
      <c r="AA87" s="382"/>
      <c r="AB87" s="382"/>
      <c r="AC87" s="382"/>
      <c r="AD87" s="382"/>
      <c r="AE87" s="382"/>
      <c r="AF87" s="382"/>
      <c r="AG87" s="382"/>
      <c r="AH87" s="382"/>
      <c r="AI87" s="382"/>
      <c r="AJ87" s="382"/>
      <c r="AK87" s="382"/>
      <c r="AL87" s="382"/>
      <c r="AM87" s="382"/>
      <c r="AN87" s="382"/>
      <c r="AO87" s="382"/>
      <c r="AP87" s="382"/>
      <c r="AQ87" s="382"/>
      <c r="AR87" s="382"/>
      <c r="AS87" s="382"/>
      <c r="AT87" s="382"/>
      <c r="AU87" s="382"/>
      <c r="AV87" s="382"/>
      <c r="AW87" s="382"/>
      <c r="AX87" s="382"/>
      <c r="AY87" s="383"/>
      <c r="BC87" s="347"/>
      <c r="BD87" s="348"/>
      <c r="BE87" s="348"/>
      <c r="BF87" s="348"/>
      <c r="BG87" s="348"/>
      <c r="BH87" s="348"/>
      <c r="BI87" s="348"/>
      <c r="BJ87" s="348"/>
      <c r="BK87" s="348"/>
      <c r="BL87" s="349"/>
      <c r="BM87" s="353"/>
      <c r="BN87" s="354"/>
      <c r="BO87" s="354"/>
      <c r="BP87" s="354"/>
      <c r="BQ87" s="354"/>
      <c r="BR87" s="354"/>
      <c r="BS87" s="355"/>
      <c r="BT87" s="353"/>
      <c r="BU87" s="354"/>
      <c r="BV87" s="354"/>
      <c r="BW87" s="354"/>
      <c r="BX87" s="354"/>
      <c r="BY87" s="354"/>
      <c r="BZ87" s="354"/>
      <c r="CA87" s="354"/>
      <c r="CB87" s="357"/>
      <c r="CC87" s="290"/>
    </row>
    <row r="88" spans="2:83" s="284" customFormat="1" ht="14.45" customHeight="1">
      <c r="B88" s="276"/>
      <c r="C88" s="329"/>
      <c r="D88" s="330"/>
      <c r="E88" s="330"/>
      <c r="F88" s="330"/>
      <c r="G88" s="330"/>
      <c r="H88" s="330"/>
      <c r="I88" s="330"/>
      <c r="J88" s="330"/>
      <c r="K88" s="330"/>
      <c r="L88" s="330"/>
      <c r="M88" s="330"/>
      <c r="N88" s="331"/>
      <c r="R88" s="381"/>
      <c r="S88" s="382"/>
      <c r="T88" s="382"/>
      <c r="U88" s="382"/>
      <c r="V88" s="382"/>
      <c r="W88" s="382"/>
      <c r="X88" s="382"/>
      <c r="Y88" s="382"/>
      <c r="Z88" s="382"/>
      <c r="AA88" s="382"/>
      <c r="AB88" s="382"/>
      <c r="AC88" s="382"/>
      <c r="AD88" s="382"/>
      <c r="AE88" s="382"/>
      <c r="AF88" s="382"/>
      <c r="AG88" s="382"/>
      <c r="AH88" s="382"/>
      <c r="AI88" s="382"/>
      <c r="AJ88" s="382"/>
      <c r="AK88" s="382"/>
      <c r="AL88" s="382"/>
      <c r="AM88" s="382"/>
      <c r="AN88" s="382"/>
      <c r="AO88" s="382"/>
      <c r="AP88" s="382"/>
      <c r="AQ88" s="382"/>
      <c r="AR88" s="382"/>
      <c r="AS88" s="382"/>
      <c r="AT88" s="382"/>
      <c r="AU88" s="382"/>
      <c r="AV88" s="382"/>
      <c r="AW88" s="382"/>
      <c r="AX88" s="382"/>
      <c r="AY88" s="383"/>
      <c r="BC88" s="358" t="s">
        <v>40</v>
      </c>
      <c r="BD88" s="359"/>
      <c r="BE88" s="359"/>
      <c r="BF88" s="359"/>
      <c r="BG88" s="359"/>
      <c r="BH88" s="359"/>
      <c r="BI88" s="359"/>
      <c r="BJ88" s="359"/>
      <c r="BK88" s="359"/>
      <c r="BL88" s="360"/>
      <c r="BM88" s="364" t="s">
        <v>48</v>
      </c>
      <c r="BN88" s="359"/>
      <c r="BO88" s="359"/>
      <c r="BP88" s="359"/>
      <c r="BQ88" s="359"/>
      <c r="BR88" s="359"/>
      <c r="BS88" s="360"/>
      <c r="BT88" s="364" t="s">
        <v>42</v>
      </c>
      <c r="BU88" s="359"/>
      <c r="BV88" s="359"/>
      <c r="BW88" s="359"/>
      <c r="BX88" s="359"/>
      <c r="BY88" s="359"/>
      <c r="BZ88" s="359"/>
      <c r="CA88" s="359"/>
      <c r="CB88" s="368"/>
      <c r="CC88" s="290"/>
    </row>
    <row r="89" spans="2:83" s="284" customFormat="1" ht="14.45" customHeight="1" thickBot="1">
      <c r="B89" s="276"/>
      <c r="C89" s="329"/>
      <c r="D89" s="330"/>
      <c r="E89" s="330"/>
      <c r="F89" s="330"/>
      <c r="G89" s="330"/>
      <c r="H89" s="330"/>
      <c r="I89" s="330"/>
      <c r="J89" s="330"/>
      <c r="K89" s="330"/>
      <c r="L89" s="330"/>
      <c r="M89" s="330"/>
      <c r="N89" s="331"/>
      <c r="R89" s="381"/>
      <c r="S89" s="382"/>
      <c r="T89" s="382"/>
      <c r="U89" s="382"/>
      <c r="V89" s="382"/>
      <c r="W89" s="382"/>
      <c r="X89" s="382"/>
      <c r="Y89" s="382"/>
      <c r="Z89" s="382"/>
      <c r="AA89" s="382"/>
      <c r="AB89" s="382"/>
      <c r="AC89" s="382"/>
      <c r="AD89" s="382"/>
      <c r="AE89" s="382"/>
      <c r="AF89" s="382"/>
      <c r="AG89" s="382"/>
      <c r="AH89" s="382"/>
      <c r="AI89" s="382"/>
      <c r="AJ89" s="382"/>
      <c r="AK89" s="382"/>
      <c r="AL89" s="382"/>
      <c r="AM89" s="382"/>
      <c r="AN89" s="382"/>
      <c r="AO89" s="382"/>
      <c r="AP89" s="382"/>
      <c r="AQ89" s="382"/>
      <c r="AR89" s="382"/>
      <c r="AS89" s="382"/>
      <c r="AT89" s="382"/>
      <c r="AU89" s="382"/>
      <c r="AV89" s="382"/>
      <c r="AW89" s="382"/>
      <c r="AX89" s="382"/>
      <c r="AY89" s="383"/>
      <c r="BC89" s="361"/>
      <c r="BD89" s="362"/>
      <c r="BE89" s="362"/>
      <c r="BF89" s="362"/>
      <c r="BG89" s="362"/>
      <c r="BH89" s="362"/>
      <c r="BI89" s="362"/>
      <c r="BJ89" s="362"/>
      <c r="BK89" s="362"/>
      <c r="BL89" s="363"/>
      <c r="BM89" s="365"/>
      <c r="BN89" s="366"/>
      <c r="BO89" s="366"/>
      <c r="BP89" s="366"/>
      <c r="BQ89" s="366"/>
      <c r="BR89" s="366"/>
      <c r="BS89" s="367"/>
      <c r="BT89" s="365"/>
      <c r="BU89" s="366"/>
      <c r="BV89" s="366"/>
      <c r="BW89" s="366"/>
      <c r="BX89" s="366"/>
      <c r="BY89" s="366"/>
      <c r="BZ89" s="366"/>
      <c r="CA89" s="366"/>
      <c r="CB89" s="369"/>
      <c r="CC89" s="290"/>
    </row>
    <row r="90" spans="2:83" s="284" customFormat="1" ht="16.5" customHeight="1">
      <c r="B90" s="276"/>
      <c r="C90" s="329"/>
      <c r="D90" s="330"/>
      <c r="E90" s="330"/>
      <c r="F90" s="330"/>
      <c r="G90" s="330"/>
      <c r="H90" s="330"/>
      <c r="I90" s="330"/>
      <c r="J90" s="330"/>
      <c r="K90" s="330"/>
      <c r="L90" s="330"/>
      <c r="M90" s="330"/>
      <c r="N90" s="331"/>
      <c r="R90" s="381"/>
      <c r="S90" s="382"/>
      <c r="T90" s="382"/>
      <c r="U90" s="382"/>
      <c r="V90" s="382"/>
      <c r="W90" s="382"/>
      <c r="X90" s="382"/>
      <c r="Y90" s="382"/>
      <c r="Z90" s="382"/>
      <c r="AA90" s="382"/>
      <c r="AB90" s="382"/>
      <c r="AC90" s="382"/>
      <c r="AD90" s="382"/>
      <c r="AE90" s="382"/>
      <c r="AF90" s="382"/>
      <c r="AG90" s="382"/>
      <c r="AH90" s="382"/>
      <c r="AI90" s="382"/>
      <c r="AJ90" s="382"/>
      <c r="AK90" s="382"/>
      <c r="AL90" s="382"/>
      <c r="AM90" s="382"/>
      <c r="AN90" s="382"/>
      <c r="AO90" s="382"/>
      <c r="AP90" s="382"/>
      <c r="AQ90" s="382"/>
      <c r="AR90" s="382"/>
      <c r="AS90" s="382"/>
      <c r="AT90" s="382"/>
      <c r="AU90" s="382"/>
      <c r="AV90" s="382"/>
      <c r="AW90" s="382"/>
      <c r="AX90" s="382"/>
      <c r="AY90" s="383"/>
      <c r="BC90" s="358" t="s">
        <v>43</v>
      </c>
      <c r="BD90" s="359"/>
      <c r="BE90" s="359"/>
      <c r="BF90" s="359"/>
      <c r="BG90" s="359"/>
      <c r="BH90" s="359"/>
      <c r="BI90" s="359"/>
      <c r="BJ90" s="359"/>
      <c r="BK90" s="359"/>
      <c r="BL90" s="360"/>
      <c r="BM90" s="364" t="s">
        <v>44</v>
      </c>
      <c r="BN90" s="359"/>
      <c r="BO90" s="359"/>
      <c r="BP90" s="359"/>
      <c r="BQ90" s="359"/>
      <c r="BR90" s="359"/>
      <c r="BS90" s="360"/>
      <c r="BT90" s="364" t="s">
        <v>58</v>
      </c>
      <c r="BU90" s="359"/>
      <c r="BV90" s="359"/>
      <c r="BW90" s="359"/>
      <c r="BX90" s="359"/>
      <c r="BY90" s="359"/>
      <c r="BZ90" s="359"/>
      <c r="CA90" s="359"/>
      <c r="CB90" s="368"/>
      <c r="CC90" s="290"/>
    </row>
    <row r="91" spans="2:83" s="284" customFormat="1" ht="14.45" customHeight="1" thickBot="1">
      <c r="B91" s="276"/>
      <c r="C91" s="329"/>
      <c r="D91" s="330"/>
      <c r="E91" s="330"/>
      <c r="F91" s="330"/>
      <c r="G91" s="330"/>
      <c r="H91" s="330"/>
      <c r="I91" s="330"/>
      <c r="J91" s="330"/>
      <c r="K91" s="330"/>
      <c r="L91" s="330"/>
      <c r="M91" s="330"/>
      <c r="N91" s="331"/>
      <c r="R91" s="381"/>
      <c r="S91" s="382"/>
      <c r="T91" s="382"/>
      <c r="U91" s="382"/>
      <c r="V91" s="382"/>
      <c r="W91" s="382"/>
      <c r="X91" s="382"/>
      <c r="Y91" s="382"/>
      <c r="Z91" s="382"/>
      <c r="AA91" s="382"/>
      <c r="AB91" s="382"/>
      <c r="AC91" s="382"/>
      <c r="AD91" s="382"/>
      <c r="AE91" s="382"/>
      <c r="AF91" s="382"/>
      <c r="AG91" s="382"/>
      <c r="AH91" s="382"/>
      <c r="AI91" s="382"/>
      <c r="AJ91" s="382"/>
      <c r="AK91" s="382"/>
      <c r="AL91" s="382"/>
      <c r="AM91" s="382"/>
      <c r="AN91" s="382"/>
      <c r="AO91" s="382"/>
      <c r="AP91" s="382"/>
      <c r="AQ91" s="382"/>
      <c r="AR91" s="382"/>
      <c r="AS91" s="382"/>
      <c r="AT91" s="382"/>
      <c r="AU91" s="382"/>
      <c r="AV91" s="382"/>
      <c r="AW91" s="382"/>
      <c r="AX91" s="382"/>
      <c r="AY91" s="383"/>
      <c r="BC91" s="361"/>
      <c r="BD91" s="362"/>
      <c r="BE91" s="362"/>
      <c r="BF91" s="362"/>
      <c r="BG91" s="362"/>
      <c r="BH91" s="362"/>
      <c r="BI91" s="362"/>
      <c r="BJ91" s="362"/>
      <c r="BK91" s="362"/>
      <c r="BL91" s="363"/>
      <c r="BM91" s="365"/>
      <c r="BN91" s="366"/>
      <c r="BO91" s="366"/>
      <c r="BP91" s="366"/>
      <c r="BQ91" s="366"/>
      <c r="BR91" s="366"/>
      <c r="BS91" s="367"/>
      <c r="BT91" s="365"/>
      <c r="BU91" s="366"/>
      <c r="BV91" s="366"/>
      <c r="BW91" s="366"/>
      <c r="BX91" s="366"/>
      <c r="BY91" s="366"/>
      <c r="BZ91" s="366"/>
      <c r="CA91" s="366"/>
      <c r="CB91" s="369"/>
      <c r="CC91" s="290"/>
    </row>
    <row r="92" spans="2:83" s="284" customFormat="1" ht="14.45" customHeight="1">
      <c r="B92" s="276"/>
      <c r="C92" s="329"/>
      <c r="D92" s="330"/>
      <c r="E92" s="330"/>
      <c r="F92" s="330"/>
      <c r="G92" s="330"/>
      <c r="H92" s="330"/>
      <c r="I92" s="330"/>
      <c r="J92" s="330"/>
      <c r="K92" s="330"/>
      <c r="L92" s="330"/>
      <c r="M92" s="330"/>
      <c r="N92" s="331"/>
      <c r="R92" s="381"/>
      <c r="S92" s="382"/>
      <c r="T92" s="382"/>
      <c r="U92" s="382"/>
      <c r="V92" s="382"/>
      <c r="W92" s="382"/>
      <c r="X92" s="382"/>
      <c r="Y92" s="382"/>
      <c r="Z92" s="382"/>
      <c r="AA92" s="382"/>
      <c r="AB92" s="382"/>
      <c r="AC92" s="382"/>
      <c r="AD92" s="382"/>
      <c r="AE92" s="382"/>
      <c r="AF92" s="382"/>
      <c r="AG92" s="382"/>
      <c r="AH92" s="382"/>
      <c r="AI92" s="382"/>
      <c r="AJ92" s="382"/>
      <c r="AK92" s="382"/>
      <c r="AL92" s="382"/>
      <c r="AM92" s="382"/>
      <c r="AN92" s="382"/>
      <c r="AO92" s="382"/>
      <c r="AP92" s="382"/>
      <c r="AQ92" s="382"/>
      <c r="AR92" s="382"/>
      <c r="AS92" s="382"/>
      <c r="AT92" s="382"/>
      <c r="AU92" s="382"/>
      <c r="AV92" s="382"/>
      <c r="AW92" s="382"/>
      <c r="AX92" s="382"/>
      <c r="AY92" s="383"/>
      <c r="BC92" s="358" t="s">
        <v>46</v>
      </c>
      <c r="BD92" s="359"/>
      <c r="BE92" s="359"/>
      <c r="BF92" s="359"/>
      <c r="BG92" s="359"/>
      <c r="BH92" s="359"/>
      <c r="BI92" s="359"/>
      <c r="BJ92" s="359"/>
      <c r="BK92" s="359"/>
      <c r="BL92" s="360"/>
      <c r="BM92" s="364" t="s">
        <v>59</v>
      </c>
      <c r="BN92" s="359"/>
      <c r="BO92" s="359"/>
      <c r="BP92" s="359"/>
      <c r="BQ92" s="359"/>
      <c r="BR92" s="359"/>
      <c r="BS92" s="360"/>
      <c r="BT92" s="364" t="s">
        <v>47</v>
      </c>
      <c r="BU92" s="359"/>
      <c r="BV92" s="359"/>
      <c r="BW92" s="359"/>
      <c r="BX92" s="359"/>
      <c r="BY92" s="359"/>
      <c r="BZ92" s="359"/>
      <c r="CA92" s="359"/>
      <c r="CB92" s="368"/>
      <c r="CC92" s="290"/>
    </row>
    <row r="93" spans="2:83" s="284" customFormat="1" ht="14.45" customHeight="1" thickBot="1">
      <c r="B93" s="276"/>
      <c r="C93" s="329"/>
      <c r="D93" s="330"/>
      <c r="E93" s="330"/>
      <c r="F93" s="330"/>
      <c r="G93" s="330"/>
      <c r="H93" s="330"/>
      <c r="I93" s="330"/>
      <c r="J93" s="330"/>
      <c r="K93" s="330"/>
      <c r="L93" s="330"/>
      <c r="M93" s="330"/>
      <c r="N93" s="331"/>
      <c r="R93" s="381"/>
      <c r="S93" s="382"/>
      <c r="T93" s="382"/>
      <c r="U93" s="382"/>
      <c r="V93" s="382"/>
      <c r="W93" s="382"/>
      <c r="X93" s="382"/>
      <c r="Y93" s="382"/>
      <c r="Z93" s="382"/>
      <c r="AA93" s="382"/>
      <c r="AB93" s="382"/>
      <c r="AC93" s="382"/>
      <c r="AD93" s="382"/>
      <c r="AE93" s="382"/>
      <c r="AF93" s="382"/>
      <c r="AG93" s="382"/>
      <c r="AH93" s="382"/>
      <c r="AI93" s="382"/>
      <c r="AJ93" s="382"/>
      <c r="AK93" s="382"/>
      <c r="AL93" s="382"/>
      <c r="AM93" s="382"/>
      <c r="AN93" s="382"/>
      <c r="AO93" s="382"/>
      <c r="AP93" s="382"/>
      <c r="AQ93" s="382"/>
      <c r="AR93" s="382"/>
      <c r="AS93" s="382"/>
      <c r="AT93" s="382"/>
      <c r="AU93" s="382"/>
      <c r="AV93" s="382"/>
      <c r="AW93" s="382"/>
      <c r="AX93" s="382"/>
      <c r="AY93" s="383"/>
      <c r="BC93" s="361"/>
      <c r="BD93" s="362"/>
      <c r="BE93" s="362"/>
      <c r="BF93" s="362"/>
      <c r="BG93" s="362"/>
      <c r="BH93" s="362"/>
      <c r="BI93" s="362"/>
      <c r="BJ93" s="362"/>
      <c r="BK93" s="362"/>
      <c r="BL93" s="363"/>
      <c r="BM93" s="365"/>
      <c r="BN93" s="366"/>
      <c r="BO93" s="366"/>
      <c r="BP93" s="366"/>
      <c r="BQ93" s="366"/>
      <c r="BR93" s="366"/>
      <c r="BS93" s="367"/>
      <c r="BT93" s="365"/>
      <c r="BU93" s="366"/>
      <c r="BV93" s="366"/>
      <c r="BW93" s="366"/>
      <c r="BX93" s="366"/>
      <c r="BY93" s="366"/>
      <c r="BZ93" s="366"/>
      <c r="CA93" s="366"/>
      <c r="CB93" s="369"/>
      <c r="CC93" s="290"/>
    </row>
    <row r="94" spans="2:83" s="284" customFormat="1" ht="15" customHeight="1">
      <c r="B94" s="276"/>
      <c r="C94" s="329"/>
      <c r="D94" s="330"/>
      <c r="E94" s="330"/>
      <c r="F94" s="330"/>
      <c r="G94" s="330"/>
      <c r="H94" s="330"/>
      <c r="I94" s="330"/>
      <c r="J94" s="330"/>
      <c r="K94" s="330"/>
      <c r="L94" s="330"/>
      <c r="M94" s="330"/>
      <c r="N94" s="331"/>
      <c r="R94" s="381"/>
      <c r="S94" s="382"/>
      <c r="T94" s="382"/>
      <c r="U94" s="382"/>
      <c r="V94" s="382"/>
      <c r="W94" s="382"/>
      <c r="X94" s="382"/>
      <c r="Y94" s="382"/>
      <c r="Z94" s="382"/>
      <c r="AA94" s="382"/>
      <c r="AB94" s="382"/>
      <c r="AC94" s="382"/>
      <c r="AD94" s="382"/>
      <c r="AE94" s="382"/>
      <c r="AF94" s="382"/>
      <c r="AG94" s="382"/>
      <c r="AH94" s="382"/>
      <c r="AI94" s="382"/>
      <c r="AJ94" s="382"/>
      <c r="AK94" s="382"/>
      <c r="AL94" s="382"/>
      <c r="AM94" s="382"/>
      <c r="AN94" s="382"/>
      <c r="AO94" s="382"/>
      <c r="AP94" s="382"/>
      <c r="AQ94" s="382"/>
      <c r="AR94" s="382"/>
      <c r="AS94" s="382"/>
      <c r="AT94" s="382"/>
      <c r="AU94" s="382"/>
      <c r="AV94" s="382"/>
      <c r="AW94" s="382"/>
      <c r="AX94" s="382"/>
      <c r="AY94" s="383"/>
      <c r="BC94" s="358" t="s">
        <v>49</v>
      </c>
      <c r="BD94" s="359"/>
      <c r="BE94" s="359"/>
      <c r="BF94" s="359"/>
      <c r="BG94" s="359"/>
      <c r="BH94" s="359"/>
      <c r="BI94" s="359"/>
      <c r="BJ94" s="359"/>
      <c r="BK94" s="359"/>
      <c r="BL94" s="360"/>
      <c r="BM94" s="364" t="s">
        <v>42</v>
      </c>
      <c r="BN94" s="359"/>
      <c r="BO94" s="359"/>
      <c r="BP94" s="359"/>
      <c r="BQ94" s="359"/>
      <c r="BR94" s="359"/>
      <c r="BS94" s="360"/>
      <c r="BT94" s="364" t="s">
        <v>44</v>
      </c>
      <c r="BU94" s="359"/>
      <c r="BV94" s="359"/>
      <c r="BW94" s="359"/>
      <c r="BX94" s="359"/>
      <c r="BY94" s="359"/>
      <c r="BZ94" s="359"/>
      <c r="CA94" s="359"/>
      <c r="CB94" s="368"/>
      <c r="CC94" s="290"/>
    </row>
    <row r="95" spans="2:83" s="284" customFormat="1" ht="15" thickBot="1">
      <c r="B95" s="293"/>
      <c r="C95" s="332"/>
      <c r="D95" s="333"/>
      <c r="E95" s="333"/>
      <c r="F95" s="333"/>
      <c r="G95" s="333"/>
      <c r="H95" s="333"/>
      <c r="I95" s="333"/>
      <c r="J95" s="333"/>
      <c r="K95" s="333"/>
      <c r="L95" s="333"/>
      <c r="M95" s="333"/>
      <c r="N95" s="334"/>
      <c r="R95" s="384"/>
      <c r="S95" s="385"/>
      <c r="T95" s="385"/>
      <c r="U95" s="385"/>
      <c r="V95" s="385"/>
      <c r="W95" s="385"/>
      <c r="X95" s="385"/>
      <c r="Y95" s="385"/>
      <c r="Z95" s="385"/>
      <c r="AA95" s="385"/>
      <c r="AB95" s="385"/>
      <c r="AC95" s="385"/>
      <c r="AD95" s="385"/>
      <c r="AE95" s="385"/>
      <c r="AF95" s="385"/>
      <c r="AG95" s="385"/>
      <c r="AH95" s="385"/>
      <c r="AI95" s="385"/>
      <c r="AJ95" s="385"/>
      <c r="AK95" s="385"/>
      <c r="AL95" s="385"/>
      <c r="AM95" s="385"/>
      <c r="AN95" s="385"/>
      <c r="AO95" s="385"/>
      <c r="AP95" s="385"/>
      <c r="AQ95" s="385"/>
      <c r="AR95" s="385"/>
      <c r="AS95" s="385"/>
      <c r="AT95" s="385"/>
      <c r="AU95" s="385"/>
      <c r="AV95" s="385"/>
      <c r="AW95" s="385"/>
      <c r="AX95" s="385"/>
      <c r="AY95" s="386"/>
      <c r="BC95" s="376"/>
      <c r="BD95" s="371"/>
      <c r="BE95" s="371"/>
      <c r="BF95" s="371"/>
      <c r="BG95" s="371"/>
      <c r="BH95" s="371"/>
      <c r="BI95" s="371"/>
      <c r="BJ95" s="371"/>
      <c r="BK95" s="371"/>
      <c r="BL95" s="377"/>
      <c r="BM95" s="370"/>
      <c r="BN95" s="371"/>
      <c r="BO95" s="371"/>
      <c r="BP95" s="371"/>
      <c r="BQ95" s="371"/>
      <c r="BR95" s="371"/>
      <c r="BS95" s="377"/>
      <c r="BT95" s="370"/>
      <c r="BU95" s="371"/>
      <c r="BV95" s="371"/>
      <c r="BW95" s="371"/>
      <c r="BX95" s="371"/>
      <c r="BY95" s="371"/>
      <c r="BZ95" s="371"/>
      <c r="CA95" s="371"/>
      <c r="CB95" s="372"/>
      <c r="CC95" s="290"/>
    </row>
    <row r="96" spans="2:83" s="284" customFormat="1" ht="14.45" customHeight="1" thickBot="1">
      <c r="B96" s="293"/>
      <c r="C96" s="291"/>
      <c r="D96" s="291"/>
      <c r="E96" s="291"/>
      <c r="F96" s="291"/>
      <c r="G96" s="291"/>
      <c r="H96" s="291"/>
      <c r="I96" s="291"/>
      <c r="J96" s="291"/>
      <c r="K96" s="291"/>
      <c r="L96" s="291"/>
      <c r="M96" s="291"/>
      <c r="N96" s="291"/>
      <c r="AN96" s="292"/>
      <c r="AO96" s="292"/>
      <c r="AP96" s="292"/>
      <c r="AQ96" s="292"/>
      <c r="AR96" s="292"/>
      <c r="AS96" s="292"/>
      <c r="AT96" s="292"/>
      <c r="BZ96" s="292"/>
      <c r="CC96" s="290"/>
    </row>
    <row r="97" spans="2:81" s="284" customFormat="1" ht="18.600000000000001" customHeight="1">
      <c r="B97" s="15"/>
      <c r="C97" s="373" t="s">
        <v>60</v>
      </c>
      <c r="D97" s="374"/>
      <c r="E97" s="374"/>
      <c r="F97" s="374"/>
      <c r="G97" s="374"/>
      <c r="H97" s="374"/>
      <c r="I97" s="374"/>
      <c r="J97" s="374"/>
      <c r="K97" s="374"/>
      <c r="L97" s="374"/>
      <c r="M97" s="374"/>
      <c r="N97" s="375"/>
      <c r="R97" s="378" t="s">
        <v>61</v>
      </c>
      <c r="S97" s="379"/>
      <c r="T97" s="379"/>
      <c r="U97" s="379"/>
      <c r="V97" s="379"/>
      <c r="W97" s="379"/>
      <c r="X97" s="379"/>
      <c r="Y97" s="379"/>
      <c r="Z97" s="379"/>
      <c r="AA97" s="379"/>
      <c r="AB97" s="379"/>
      <c r="AC97" s="379"/>
      <c r="AD97" s="379"/>
      <c r="AE97" s="379"/>
      <c r="AF97" s="379"/>
      <c r="AG97" s="379"/>
      <c r="AH97" s="379"/>
      <c r="AI97" s="379"/>
      <c r="AJ97" s="379"/>
      <c r="AK97" s="379"/>
      <c r="AL97" s="379"/>
      <c r="AM97" s="379"/>
      <c r="AN97" s="379"/>
      <c r="AO97" s="379"/>
      <c r="AP97" s="379"/>
      <c r="AQ97" s="379"/>
      <c r="AR97" s="379"/>
      <c r="AS97" s="379"/>
      <c r="AT97" s="379"/>
      <c r="AU97" s="379"/>
      <c r="AV97" s="379"/>
      <c r="AW97" s="379"/>
      <c r="AX97" s="379"/>
      <c r="AY97" s="380"/>
      <c r="BC97" s="344" t="s">
        <v>37</v>
      </c>
      <c r="BD97" s="345"/>
      <c r="BE97" s="345"/>
      <c r="BF97" s="345"/>
      <c r="BG97" s="345"/>
      <c r="BH97" s="345"/>
      <c r="BI97" s="345"/>
      <c r="BJ97" s="345"/>
      <c r="BK97" s="345"/>
      <c r="BL97" s="346"/>
      <c r="BM97" s="350" t="s">
        <v>38</v>
      </c>
      <c r="BN97" s="351"/>
      <c r="BO97" s="351"/>
      <c r="BP97" s="351"/>
      <c r="BQ97" s="351"/>
      <c r="BR97" s="351"/>
      <c r="BS97" s="352"/>
      <c r="BT97" s="350" t="s">
        <v>39</v>
      </c>
      <c r="BU97" s="351"/>
      <c r="BV97" s="351"/>
      <c r="BW97" s="351"/>
      <c r="BX97" s="351"/>
      <c r="BY97" s="351"/>
      <c r="BZ97" s="351"/>
      <c r="CA97" s="351"/>
      <c r="CB97" s="356"/>
      <c r="CC97" s="290"/>
    </row>
    <row r="98" spans="2:81" s="284" customFormat="1" ht="14.45" customHeight="1" thickBot="1">
      <c r="B98" s="15"/>
      <c r="C98" s="329" t="s">
        <v>62</v>
      </c>
      <c r="D98" s="330"/>
      <c r="E98" s="330"/>
      <c r="F98" s="330"/>
      <c r="G98" s="330"/>
      <c r="H98" s="330"/>
      <c r="I98" s="330"/>
      <c r="J98" s="330"/>
      <c r="K98" s="330"/>
      <c r="L98" s="330"/>
      <c r="M98" s="330"/>
      <c r="N98" s="331"/>
      <c r="R98" s="381"/>
      <c r="S98" s="382"/>
      <c r="T98" s="382"/>
      <c r="U98" s="382"/>
      <c r="V98" s="382"/>
      <c r="W98" s="382"/>
      <c r="X98" s="382"/>
      <c r="Y98" s="382"/>
      <c r="Z98" s="382"/>
      <c r="AA98" s="382"/>
      <c r="AB98" s="382"/>
      <c r="AC98" s="382"/>
      <c r="AD98" s="382"/>
      <c r="AE98" s="382"/>
      <c r="AF98" s="382"/>
      <c r="AG98" s="382"/>
      <c r="AH98" s="382"/>
      <c r="AI98" s="382"/>
      <c r="AJ98" s="382"/>
      <c r="AK98" s="382"/>
      <c r="AL98" s="382"/>
      <c r="AM98" s="382"/>
      <c r="AN98" s="382"/>
      <c r="AO98" s="382"/>
      <c r="AP98" s="382"/>
      <c r="AQ98" s="382"/>
      <c r="AR98" s="382"/>
      <c r="AS98" s="382"/>
      <c r="AT98" s="382"/>
      <c r="AU98" s="382"/>
      <c r="AV98" s="382"/>
      <c r="AW98" s="382"/>
      <c r="AX98" s="382"/>
      <c r="AY98" s="383"/>
      <c r="BC98" s="347"/>
      <c r="BD98" s="348"/>
      <c r="BE98" s="348"/>
      <c r="BF98" s="348"/>
      <c r="BG98" s="348"/>
      <c r="BH98" s="348"/>
      <c r="BI98" s="348"/>
      <c r="BJ98" s="348"/>
      <c r="BK98" s="348"/>
      <c r="BL98" s="349"/>
      <c r="BM98" s="353"/>
      <c r="BN98" s="354"/>
      <c r="BO98" s="354"/>
      <c r="BP98" s="354"/>
      <c r="BQ98" s="354"/>
      <c r="BR98" s="354"/>
      <c r="BS98" s="355"/>
      <c r="BT98" s="353"/>
      <c r="BU98" s="354"/>
      <c r="BV98" s="354"/>
      <c r="BW98" s="354"/>
      <c r="BX98" s="354"/>
      <c r="BY98" s="354"/>
      <c r="BZ98" s="354"/>
      <c r="CA98" s="354"/>
      <c r="CB98" s="357"/>
      <c r="CC98" s="290"/>
    </row>
    <row r="99" spans="2:81" s="284" customFormat="1" ht="14.45" customHeight="1">
      <c r="B99" s="15"/>
      <c r="C99" s="329"/>
      <c r="D99" s="330"/>
      <c r="E99" s="330"/>
      <c r="F99" s="330"/>
      <c r="G99" s="330"/>
      <c r="H99" s="330"/>
      <c r="I99" s="330"/>
      <c r="J99" s="330"/>
      <c r="K99" s="330"/>
      <c r="L99" s="330"/>
      <c r="M99" s="330"/>
      <c r="N99" s="331"/>
      <c r="R99" s="381"/>
      <c r="S99" s="382"/>
      <c r="T99" s="382"/>
      <c r="U99" s="382"/>
      <c r="V99" s="382"/>
      <c r="W99" s="382"/>
      <c r="X99" s="382"/>
      <c r="Y99" s="382"/>
      <c r="Z99" s="382"/>
      <c r="AA99" s="382"/>
      <c r="AB99" s="382"/>
      <c r="AC99" s="382"/>
      <c r="AD99" s="382"/>
      <c r="AE99" s="382"/>
      <c r="AF99" s="382"/>
      <c r="AG99" s="382"/>
      <c r="AH99" s="382"/>
      <c r="AI99" s="382"/>
      <c r="AJ99" s="382"/>
      <c r="AK99" s="382"/>
      <c r="AL99" s="382"/>
      <c r="AM99" s="382"/>
      <c r="AN99" s="382"/>
      <c r="AO99" s="382"/>
      <c r="AP99" s="382"/>
      <c r="AQ99" s="382"/>
      <c r="AR99" s="382"/>
      <c r="AS99" s="382"/>
      <c r="AT99" s="382"/>
      <c r="AU99" s="382"/>
      <c r="AV99" s="382"/>
      <c r="AW99" s="382"/>
      <c r="AX99" s="382"/>
      <c r="AY99" s="383"/>
      <c r="BC99" s="358" t="s">
        <v>40</v>
      </c>
      <c r="BD99" s="359"/>
      <c r="BE99" s="359"/>
      <c r="BF99" s="359"/>
      <c r="BG99" s="359"/>
      <c r="BH99" s="359"/>
      <c r="BI99" s="359"/>
      <c r="BJ99" s="359"/>
      <c r="BK99" s="359"/>
      <c r="BL99" s="360"/>
      <c r="BM99" s="364" t="s">
        <v>47</v>
      </c>
      <c r="BN99" s="359"/>
      <c r="BO99" s="359"/>
      <c r="BP99" s="359"/>
      <c r="BQ99" s="359"/>
      <c r="BR99" s="359"/>
      <c r="BS99" s="360"/>
      <c r="BT99" s="364" t="s">
        <v>48</v>
      </c>
      <c r="BU99" s="359"/>
      <c r="BV99" s="359"/>
      <c r="BW99" s="359"/>
      <c r="BX99" s="359"/>
      <c r="BY99" s="359"/>
      <c r="BZ99" s="359"/>
      <c r="CA99" s="359"/>
      <c r="CB99" s="368"/>
      <c r="CC99" s="290"/>
    </row>
    <row r="100" spans="2:81" s="284" customFormat="1" ht="14.45" customHeight="1" thickBot="1">
      <c r="B100" s="15"/>
      <c r="C100" s="329"/>
      <c r="D100" s="330"/>
      <c r="E100" s="330"/>
      <c r="F100" s="330"/>
      <c r="G100" s="330"/>
      <c r="H100" s="330"/>
      <c r="I100" s="330"/>
      <c r="J100" s="330"/>
      <c r="K100" s="330"/>
      <c r="L100" s="330"/>
      <c r="M100" s="330"/>
      <c r="N100" s="331"/>
      <c r="R100" s="381"/>
      <c r="S100" s="382"/>
      <c r="T100" s="382"/>
      <c r="U100" s="382"/>
      <c r="V100" s="382"/>
      <c r="W100" s="382"/>
      <c r="X100" s="382"/>
      <c r="Y100" s="382"/>
      <c r="Z100" s="382"/>
      <c r="AA100" s="382"/>
      <c r="AB100" s="382"/>
      <c r="AC100" s="382"/>
      <c r="AD100" s="382"/>
      <c r="AE100" s="382"/>
      <c r="AF100" s="382"/>
      <c r="AG100" s="382"/>
      <c r="AH100" s="382"/>
      <c r="AI100" s="382"/>
      <c r="AJ100" s="382"/>
      <c r="AK100" s="382"/>
      <c r="AL100" s="382"/>
      <c r="AM100" s="382"/>
      <c r="AN100" s="382"/>
      <c r="AO100" s="382"/>
      <c r="AP100" s="382"/>
      <c r="AQ100" s="382"/>
      <c r="AR100" s="382"/>
      <c r="AS100" s="382"/>
      <c r="AT100" s="382"/>
      <c r="AU100" s="382"/>
      <c r="AV100" s="382"/>
      <c r="AW100" s="382"/>
      <c r="AX100" s="382"/>
      <c r="AY100" s="383"/>
      <c r="BC100" s="361"/>
      <c r="BD100" s="362"/>
      <c r="BE100" s="362"/>
      <c r="BF100" s="362"/>
      <c r="BG100" s="362"/>
      <c r="BH100" s="362"/>
      <c r="BI100" s="362"/>
      <c r="BJ100" s="362"/>
      <c r="BK100" s="362"/>
      <c r="BL100" s="363"/>
      <c r="BM100" s="365"/>
      <c r="BN100" s="366"/>
      <c r="BO100" s="366"/>
      <c r="BP100" s="366"/>
      <c r="BQ100" s="366"/>
      <c r="BR100" s="366"/>
      <c r="BS100" s="367"/>
      <c r="BT100" s="365"/>
      <c r="BU100" s="366"/>
      <c r="BV100" s="366"/>
      <c r="BW100" s="366"/>
      <c r="BX100" s="366"/>
      <c r="BY100" s="366"/>
      <c r="BZ100" s="366"/>
      <c r="CA100" s="366"/>
      <c r="CB100" s="369"/>
      <c r="CC100" s="290"/>
    </row>
    <row r="101" spans="2:81" s="284" customFormat="1" ht="14.45" customHeight="1">
      <c r="B101" s="15"/>
      <c r="C101" s="329"/>
      <c r="D101" s="330"/>
      <c r="E101" s="330"/>
      <c r="F101" s="330"/>
      <c r="G101" s="330"/>
      <c r="H101" s="330"/>
      <c r="I101" s="330"/>
      <c r="J101" s="330"/>
      <c r="K101" s="330"/>
      <c r="L101" s="330"/>
      <c r="M101" s="330"/>
      <c r="N101" s="331"/>
      <c r="R101" s="381"/>
      <c r="S101" s="382"/>
      <c r="T101" s="382"/>
      <c r="U101" s="382"/>
      <c r="V101" s="382"/>
      <c r="W101" s="382"/>
      <c r="X101" s="382"/>
      <c r="Y101" s="382"/>
      <c r="Z101" s="382"/>
      <c r="AA101" s="382"/>
      <c r="AB101" s="382"/>
      <c r="AC101" s="382"/>
      <c r="AD101" s="382"/>
      <c r="AE101" s="382"/>
      <c r="AF101" s="382"/>
      <c r="AG101" s="382"/>
      <c r="AH101" s="382"/>
      <c r="AI101" s="382"/>
      <c r="AJ101" s="382"/>
      <c r="AK101" s="382"/>
      <c r="AL101" s="382"/>
      <c r="AM101" s="382"/>
      <c r="AN101" s="382"/>
      <c r="AO101" s="382"/>
      <c r="AP101" s="382"/>
      <c r="AQ101" s="382"/>
      <c r="AR101" s="382"/>
      <c r="AS101" s="382"/>
      <c r="AT101" s="382"/>
      <c r="AU101" s="382"/>
      <c r="AV101" s="382"/>
      <c r="AW101" s="382"/>
      <c r="AX101" s="382"/>
      <c r="AY101" s="383"/>
      <c r="BC101" s="358" t="s">
        <v>43</v>
      </c>
      <c r="BD101" s="359"/>
      <c r="BE101" s="359"/>
      <c r="BF101" s="359"/>
      <c r="BG101" s="359"/>
      <c r="BH101" s="359"/>
      <c r="BI101" s="359"/>
      <c r="BJ101" s="359"/>
      <c r="BK101" s="359"/>
      <c r="BL101" s="360"/>
      <c r="BM101" s="364" t="s">
        <v>42</v>
      </c>
      <c r="BN101" s="359"/>
      <c r="BO101" s="359"/>
      <c r="BP101" s="359"/>
      <c r="BQ101" s="359"/>
      <c r="BR101" s="359"/>
      <c r="BS101" s="360"/>
      <c r="BT101" s="364" t="s">
        <v>44</v>
      </c>
      <c r="BU101" s="359"/>
      <c r="BV101" s="359"/>
      <c r="BW101" s="359"/>
      <c r="BX101" s="359"/>
      <c r="BY101" s="359"/>
      <c r="BZ101" s="359"/>
      <c r="CA101" s="359"/>
      <c r="CB101" s="368"/>
      <c r="CC101" s="290"/>
    </row>
    <row r="102" spans="2:81" s="284" customFormat="1" ht="18.75" customHeight="1" thickBot="1">
      <c r="B102" s="15"/>
      <c r="C102" s="329"/>
      <c r="D102" s="330"/>
      <c r="E102" s="330"/>
      <c r="F102" s="330"/>
      <c r="G102" s="330"/>
      <c r="H102" s="330"/>
      <c r="I102" s="330"/>
      <c r="J102" s="330"/>
      <c r="K102" s="330"/>
      <c r="L102" s="330"/>
      <c r="M102" s="330"/>
      <c r="N102" s="331"/>
      <c r="R102" s="381"/>
      <c r="S102" s="382"/>
      <c r="T102" s="382"/>
      <c r="U102" s="382"/>
      <c r="V102" s="382"/>
      <c r="W102" s="382"/>
      <c r="X102" s="382"/>
      <c r="Y102" s="382"/>
      <c r="Z102" s="382"/>
      <c r="AA102" s="382"/>
      <c r="AB102" s="382"/>
      <c r="AC102" s="382"/>
      <c r="AD102" s="382"/>
      <c r="AE102" s="382"/>
      <c r="AF102" s="382"/>
      <c r="AG102" s="382"/>
      <c r="AH102" s="382"/>
      <c r="AI102" s="382"/>
      <c r="AJ102" s="382"/>
      <c r="AK102" s="382"/>
      <c r="AL102" s="382"/>
      <c r="AM102" s="382"/>
      <c r="AN102" s="382"/>
      <c r="AO102" s="382"/>
      <c r="AP102" s="382"/>
      <c r="AQ102" s="382"/>
      <c r="AR102" s="382"/>
      <c r="AS102" s="382"/>
      <c r="AT102" s="382"/>
      <c r="AU102" s="382"/>
      <c r="AV102" s="382"/>
      <c r="AW102" s="382"/>
      <c r="AX102" s="382"/>
      <c r="AY102" s="383"/>
      <c r="BC102" s="361"/>
      <c r="BD102" s="362"/>
      <c r="BE102" s="362"/>
      <c r="BF102" s="362"/>
      <c r="BG102" s="362"/>
      <c r="BH102" s="362"/>
      <c r="BI102" s="362"/>
      <c r="BJ102" s="362"/>
      <c r="BK102" s="362"/>
      <c r="BL102" s="363"/>
      <c r="BM102" s="365"/>
      <c r="BN102" s="366"/>
      <c r="BO102" s="366"/>
      <c r="BP102" s="366"/>
      <c r="BQ102" s="366"/>
      <c r="BR102" s="366"/>
      <c r="BS102" s="367"/>
      <c r="BT102" s="365"/>
      <c r="BU102" s="366"/>
      <c r="BV102" s="366"/>
      <c r="BW102" s="366"/>
      <c r="BX102" s="366"/>
      <c r="BY102" s="366"/>
      <c r="BZ102" s="366"/>
      <c r="CA102" s="366"/>
      <c r="CB102" s="369"/>
      <c r="CC102" s="290"/>
    </row>
    <row r="103" spans="2:81" s="284" customFormat="1" ht="14.45" customHeight="1">
      <c r="B103" s="15"/>
      <c r="C103" s="329"/>
      <c r="D103" s="330"/>
      <c r="E103" s="330"/>
      <c r="F103" s="330"/>
      <c r="G103" s="330"/>
      <c r="H103" s="330"/>
      <c r="I103" s="330"/>
      <c r="J103" s="330"/>
      <c r="K103" s="330"/>
      <c r="L103" s="330"/>
      <c r="M103" s="330"/>
      <c r="N103" s="331"/>
      <c r="R103" s="381"/>
      <c r="S103" s="382"/>
      <c r="T103" s="382"/>
      <c r="U103" s="382"/>
      <c r="V103" s="382"/>
      <c r="W103" s="382"/>
      <c r="X103" s="382"/>
      <c r="Y103" s="382"/>
      <c r="Z103" s="382"/>
      <c r="AA103" s="382"/>
      <c r="AB103" s="382"/>
      <c r="AC103" s="382"/>
      <c r="AD103" s="382"/>
      <c r="AE103" s="382"/>
      <c r="AF103" s="382"/>
      <c r="AG103" s="382"/>
      <c r="AH103" s="382"/>
      <c r="AI103" s="382"/>
      <c r="AJ103" s="382"/>
      <c r="AK103" s="382"/>
      <c r="AL103" s="382"/>
      <c r="AM103" s="382"/>
      <c r="AN103" s="382"/>
      <c r="AO103" s="382"/>
      <c r="AP103" s="382"/>
      <c r="AQ103" s="382"/>
      <c r="AR103" s="382"/>
      <c r="AS103" s="382"/>
      <c r="AT103" s="382"/>
      <c r="AU103" s="382"/>
      <c r="AV103" s="382"/>
      <c r="AW103" s="382"/>
      <c r="AX103" s="382"/>
      <c r="AY103" s="383"/>
      <c r="BC103" s="358" t="s">
        <v>46</v>
      </c>
      <c r="BD103" s="359"/>
      <c r="BE103" s="359"/>
      <c r="BF103" s="359"/>
      <c r="BG103" s="359"/>
      <c r="BH103" s="359"/>
      <c r="BI103" s="359"/>
      <c r="BJ103" s="359"/>
      <c r="BK103" s="359"/>
      <c r="BL103" s="360"/>
      <c r="BM103" s="364" t="s">
        <v>63</v>
      </c>
      <c r="BN103" s="359"/>
      <c r="BO103" s="359"/>
      <c r="BP103" s="359"/>
      <c r="BQ103" s="359"/>
      <c r="BR103" s="359"/>
      <c r="BS103" s="360"/>
      <c r="BT103" s="364" t="s">
        <v>47</v>
      </c>
      <c r="BU103" s="359"/>
      <c r="BV103" s="359"/>
      <c r="BW103" s="359"/>
      <c r="BX103" s="359"/>
      <c r="BY103" s="359"/>
      <c r="BZ103" s="359"/>
      <c r="CA103" s="359"/>
      <c r="CB103" s="368"/>
      <c r="CC103" s="290"/>
    </row>
    <row r="104" spans="2:81" s="284" customFormat="1" ht="14.45" customHeight="1" thickBot="1">
      <c r="B104" s="15"/>
      <c r="C104" s="329"/>
      <c r="D104" s="330"/>
      <c r="E104" s="330"/>
      <c r="F104" s="330"/>
      <c r="G104" s="330"/>
      <c r="H104" s="330"/>
      <c r="I104" s="330"/>
      <c r="J104" s="330"/>
      <c r="K104" s="330"/>
      <c r="L104" s="330"/>
      <c r="M104" s="330"/>
      <c r="N104" s="331"/>
      <c r="R104" s="381"/>
      <c r="S104" s="382"/>
      <c r="T104" s="382"/>
      <c r="U104" s="382"/>
      <c r="V104" s="382"/>
      <c r="W104" s="382"/>
      <c r="X104" s="382"/>
      <c r="Y104" s="382"/>
      <c r="Z104" s="382"/>
      <c r="AA104" s="382"/>
      <c r="AB104" s="382"/>
      <c r="AC104" s="382"/>
      <c r="AD104" s="382"/>
      <c r="AE104" s="382"/>
      <c r="AF104" s="382"/>
      <c r="AG104" s="382"/>
      <c r="AH104" s="382"/>
      <c r="AI104" s="382"/>
      <c r="AJ104" s="382"/>
      <c r="AK104" s="382"/>
      <c r="AL104" s="382"/>
      <c r="AM104" s="382"/>
      <c r="AN104" s="382"/>
      <c r="AO104" s="382"/>
      <c r="AP104" s="382"/>
      <c r="AQ104" s="382"/>
      <c r="AR104" s="382"/>
      <c r="AS104" s="382"/>
      <c r="AT104" s="382"/>
      <c r="AU104" s="382"/>
      <c r="AV104" s="382"/>
      <c r="AW104" s="382"/>
      <c r="AX104" s="382"/>
      <c r="AY104" s="383"/>
      <c r="BC104" s="361"/>
      <c r="BD104" s="362"/>
      <c r="BE104" s="362"/>
      <c r="BF104" s="362"/>
      <c r="BG104" s="362"/>
      <c r="BH104" s="362"/>
      <c r="BI104" s="362"/>
      <c r="BJ104" s="362"/>
      <c r="BK104" s="362"/>
      <c r="BL104" s="363"/>
      <c r="BM104" s="365"/>
      <c r="BN104" s="366"/>
      <c r="BO104" s="366"/>
      <c r="BP104" s="366"/>
      <c r="BQ104" s="366"/>
      <c r="BR104" s="366"/>
      <c r="BS104" s="367"/>
      <c r="BT104" s="365"/>
      <c r="BU104" s="366"/>
      <c r="BV104" s="366"/>
      <c r="BW104" s="366"/>
      <c r="BX104" s="366"/>
      <c r="BY104" s="366"/>
      <c r="BZ104" s="366"/>
      <c r="CA104" s="366"/>
      <c r="CB104" s="369"/>
      <c r="CC104" s="290"/>
    </row>
    <row r="105" spans="2:81" s="284" customFormat="1" ht="14.45" customHeight="1">
      <c r="B105" s="15"/>
      <c r="C105" s="329"/>
      <c r="D105" s="330"/>
      <c r="E105" s="330"/>
      <c r="F105" s="330"/>
      <c r="G105" s="330"/>
      <c r="H105" s="330"/>
      <c r="I105" s="330"/>
      <c r="J105" s="330"/>
      <c r="K105" s="330"/>
      <c r="L105" s="330"/>
      <c r="M105" s="330"/>
      <c r="N105" s="331"/>
      <c r="R105" s="381"/>
      <c r="S105" s="382"/>
      <c r="T105" s="382"/>
      <c r="U105" s="382"/>
      <c r="V105" s="382"/>
      <c r="W105" s="382"/>
      <c r="X105" s="382"/>
      <c r="Y105" s="382"/>
      <c r="Z105" s="382"/>
      <c r="AA105" s="382"/>
      <c r="AB105" s="382"/>
      <c r="AC105" s="382"/>
      <c r="AD105" s="382"/>
      <c r="AE105" s="382"/>
      <c r="AF105" s="382"/>
      <c r="AG105" s="382"/>
      <c r="AH105" s="382"/>
      <c r="AI105" s="382"/>
      <c r="AJ105" s="382"/>
      <c r="AK105" s="382"/>
      <c r="AL105" s="382"/>
      <c r="AM105" s="382"/>
      <c r="AN105" s="382"/>
      <c r="AO105" s="382"/>
      <c r="AP105" s="382"/>
      <c r="AQ105" s="382"/>
      <c r="AR105" s="382"/>
      <c r="AS105" s="382"/>
      <c r="AT105" s="382"/>
      <c r="AU105" s="382"/>
      <c r="AV105" s="382"/>
      <c r="AW105" s="382"/>
      <c r="AX105" s="382"/>
      <c r="AY105" s="383"/>
      <c r="BC105" s="358" t="s">
        <v>49</v>
      </c>
      <c r="BD105" s="359"/>
      <c r="BE105" s="359"/>
      <c r="BF105" s="359"/>
      <c r="BG105" s="359"/>
      <c r="BH105" s="359"/>
      <c r="BI105" s="359"/>
      <c r="BJ105" s="359"/>
      <c r="BK105" s="359"/>
      <c r="BL105" s="360"/>
      <c r="BM105" s="364" t="s">
        <v>42</v>
      </c>
      <c r="BN105" s="359"/>
      <c r="BO105" s="359"/>
      <c r="BP105" s="359"/>
      <c r="BQ105" s="359"/>
      <c r="BR105" s="359"/>
      <c r="BS105" s="360"/>
      <c r="BT105" s="364" t="s">
        <v>44</v>
      </c>
      <c r="BU105" s="359"/>
      <c r="BV105" s="359"/>
      <c r="BW105" s="359"/>
      <c r="BX105" s="359"/>
      <c r="BY105" s="359"/>
      <c r="BZ105" s="359"/>
      <c r="CA105" s="359"/>
      <c r="CB105" s="368"/>
      <c r="CC105" s="290"/>
    </row>
    <row r="106" spans="2:81" s="284" customFormat="1" ht="15" customHeight="1" thickBot="1">
      <c r="B106" s="15"/>
      <c r="C106" s="332"/>
      <c r="D106" s="333"/>
      <c r="E106" s="333"/>
      <c r="F106" s="333"/>
      <c r="G106" s="333"/>
      <c r="H106" s="333"/>
      <c r="I106" s="333"/>
      <c r="J106" s="333"/>
      <c r="K106" s="333"/>
      <c r="L106" s="333"/>
      <c r="M106" s="333"/>
      <c r="N106" s="334"/>
      <c r="R106" s="384"/>
      <c r="S106" s="385"/>
      <c r="T106" s="385"/>
      <c r="U106" s="385"/>
      <c r="V106" s="385"/>
      <c r="W106" s="385"/>
      <c r="X106" s="385"/>
      <c r="Y106" s="385"/>
      <c r="Z106" s="385"/>
      <c r="AA106" s="385"/>
      <c r="AB106" s="385"/>
      <c r="AC106" s="385"/>
      <c r="AD106" s="385"/>
      <c r="AE106" s="385"/>
      <c r="AF106" s="385"/>
      <c r="AG106" s="385"/>
      <c r="AH106" s="385"/>
      <c r="AI106" s="385"/>
      <c r="AJ106" s="385"/>
      <c r="AK106" s="385"/>
      <c r="AL106" s="385"/>
      <c r="AM106" s="385"/>
      <c r="AN106" s="385"/>
      <c r="AO106" s="385"/>
      <c r="AP106" s="385"/>
      <c r="AQ106" s="385"/>
      <c r="AR106" s="385"/>
      <c r="AS106" s="385"/>
      <c r="AT106" s="385"/>
      <c r="AU106" s="385"/>
      <c r="AV106" s="385"/>
      <c r="AW106" s="385"/>
      <c r="AX106" s="385"/>
      <c r="AY106" s="386"/>
      <c r="BC106" s="376"/>
      <c r="BD106" s="371"/>
      <c r="BE106" s="371"/>
      <c r="BF106" s="371"/>
      <c r="BG106" s="371"/>
      <c r="BH106" s="371"/>
      <c r="BI106" s="371"/>
      <c r="BJ106" s="371"/>
      <c r="BK106" s="371"/>
      <c r="BL106" s="377"/>
      <c r="BM106" s="370"/>
      <c r="BN106" s="371"/>
      <c r="BO106" s="371"/>
      <c r="BP106" s="371"/>
      <c r="BQ106" s="371"/>
      <c r="BR106" s="371"/>
      <c r="BS106" s="377"/>
      <c r="BT106" s="370"/>
      <c r="BU106" s="371"/>
      <c r="BV106" s="371"/>
      <c r="BW106" s="371"/>
      <c r="BX106" s="371"/>
      <c r="BY106" s="371"/>
      <c r="BZ106" s="371"/>
      <c r="CA106" s="371"/>
      <c r="CB106" s="372"/>
      <c r="CC106" s="290"/>
    </row>
    <row r="107" spans="2:81" s="284" customFormat="1" ht="15" customHeight="1" thickBot="1">
      <c r="B107" s="15"/>
      <c r="C107" s="291"/>
      <c r="D107" s="291"/>
      <c r="E107" s="291"/>
      <c r="F107" s="291"/>
      <c r="G107" s="291"/>
      <c r="H107" s="291"/>
      <c r="I107" s="291"/>
      <c r="J107" s="291"/>
      <c r="K107" s="291"/>
      <c r="L107" s="291"/>
      <c r="M107" s="291"/>
      <c r="N107" s="291"/>
      <c r="AN107" s="292"/>
      <c r="AO107" s="292"/>
      <c r="AP107" s="292"/>
      <c r="AQ107" s="292"/>
      <c r="AR107" s="292"/>
      <c r="AS107" s="292"/>
      <c r="AT107" s="292"/>
      <c r="BZ107" s="292"/>
      <c r="CC107" s="290"/>
    </row>
    <row r="108" spans="2:81" s="284" customFormat="1" ht="15" customHeight="1" thickBot="1">
      <c r="B108" s="15"/>
      <c r="C108" s="373" t="s">
        <v>64</v>
      </c>
      <c r="D108" s="374"/>
      <c r="E108" s="374"/>
      <c r="F108" s="374"/>
      <c r="G108" s="374"/>
      <c r="H108" s="374"/>
      <c r="I108" s="374"/>
      <c r="J108" s="374"/>
      <c r="K108" s="374"/>
      <c r="L108" s="374"/>
      <c r="M108" s="374"/>
      <c r="N108" s="375"/>
      <c r="R108" s="378" t="s">
        <v>65</v>
      </c>
      <c r="S108" s="379"/>
      <c r="T108" s="379"/>
      <c r="U108" s="379"/>
      <c r="V108" s="379"/>
      <c r="W108" s="379"/>
      <c r="X108" s="379"/>
      <c r="Y108" s="379"/>
      <c r="Z108" s="379"/>
      <c r="AA108" s="379"/>
      <c r="AB108" s="379"/>
      <c r="AC108" s="379"/>
      <c r="AD108" s="379"/>
      <c r="AE108" s="379"/>
      <c r="AF108" s="379"/>
      <c r="AG108" s="379"/>
      <c r="AH108" s="379"/>
      <c r="AI108" s="379"/>
      <c r="AJ108" s="379"/>
      <c r="AK108" s="379"/>
      <c r="AL108" s="379"/>
      <c r="AM108" s="379"/>
      <c r="AN108" s="379"/>
      <c r="AO108" s="379"/>
      <c r="AP108" s="379"/>
      <c r="AQ108" s="379"/>
      <c r="AR108" s="379"/>
      <c r="AS108" s="379"/>
      <c r="AT108" s="379"/>
      <c r="AU108" s="379"/>
      <c r="AV108" s="379"/>
      <c r="AW108" s="379"/>
      <c r="AX108" s="379"/>
      <c r="AY108" s="380"/>
      <c r="CC108" s="290"/>
    </row>
    <row r="109" spans="2:81" s="284" customFormat="1" ht="15" customHeight="1">
      <c r="B109" s="15"/>
      <c r="C109" s="329" t="s">
        <v>66</v>
      </c>
      <c r="D109" s="330"/>
      <c r="E109" s="330"/>
      <c r="F109" s="330"/>
      <c r="G109" s="330"/>
      <c r="H109" s="330"/>
      <c r="I109" s="330"/>
      <c r="J109" s="330"/>
      <c r="K109" s="330"/>
      <c r="L109" s="330"/>
      <c r="M109" s="330"/>
      <c r="N109" s="331"/>
      <c r="R109" s="381"/>
      <c r="S109" s="382"/>
      <c r="T109" s="382"/>
      <c r="U109" s="382"/>
      <c r="V109" s="382"/>
      <c r="W109" s="382"/>
      <c r="X109" s="382"/>
      <c r="Y109" s="382"/>
      <c r="Z109" s="382"/>
      <c r="AA109" s="382"/>
      <c r="AB109" s="382"/>
      <c r="AC109" s="382"/>
      <c r="AD109" s="382"/>
      <c r="AE109" s="382"/>
      <c r="AF109" s="382"/>
      <c r="AG109" s="382"/>
      <c r="AH109" s="382"/>
      <c r="AI109" s="382"/>
      <c r="AJ109" s="382"/>
      <c r="AK109" s="382"/>
      <c r="AL109" s="382"/>
      <c r="AM109" s="382"/>
      <c r="AN109" s="382"/>
      <c r="AO109" s="382"/>
      <c r="AP109" s="382"/>
      <c r="AQ109" s="382"/>
      <c r="AR109" s="382"/>
      <c r="AS109" s="382"/>
      <c r="AT109" s="382"/>
      <c r="AU109" s="382"/>
      <c r="AV109" s="382"/>
      <c r="AW109" s="382"/>
      <c r="AX109" s="382"/>
      <c r="AY109" s="383"/>
      <c r="BC109" s="344" t="s">
        <v>37</v>
      </c>
      <c r="BD109" s="345"/>
      <c r="BE109" s="345"/>
      <c r="BF109" s="345"/>
      <c r="BG109" s="345"/>
      <c r="BH109" s="345"/>
      <c r="BI109" s="345"/>
      <c r="BJ109" s="345"/>
      <c r="BK109" s="345"/>
      <c r="BL109" s="346"/>
      <c r="BM109" s="350" t="s">
        <v>38</v>
      </c>
      <c r="BN109" s="351"/>
      <c r="BO109" s="351"/>
      <c r="BP109" s="351"/>
      <c r="BQ109" s="351"/>
      <c r="BR109" s="351"/>
      <c r="BS109" s="352"/>
      <c r="BT109" s="350" t="s">
        <v>39</v>
      </c>
      <c r="BU109" s="351"/>
      <c r="BV109" s="351"/>
      <c r="BW109" s="351"/>
      <c r="BX109" s="351"/>
      <c r="BY109" s="351"/>
      <c r="BZ109" s="351"/>
      <c r="CA109" s="351"/>
      <c r="CB109" s="356"/>
      <c r="CC109" s="290"/>
    </row>
    <row r="110" spans="2:81" s="284" customFormat="1" ht="15" customHeight="1" thickBot="1">
      <c r="B110" s="15"/>
      <c r="C110" s="329"/>
      <c r="D110" s="330"/>
      <c r="E110" s="330"/>
      <c r="F110" s="330"/>
      <c r="G110" s="330"/>
      <c r="H110" s="330"/>
      <c r="I110" s="330"/>
      <c r="J110" s="330"/>
      <c r="K110" s="330"/>
      <c r="L110" s="330"/>
      <c r="M110" s="330"/>
      <c r="N110" s="331"/>
      <c r="R110" s="381"/>
      <c r="S110" s="382"/>
      <c r="T110" s="382"/>
      <c r="U110" s="382"/>
      <c r="V110" s="382"/>
      <c r="W110" s="382"/>
      <c r="X110" s="382"/>
      <c r="Y110" s="382"/>
      <c r="Z110" s="382"/>
      <c r="AA110" s="382"/>
      <c r="AB110" s="382"/>
      <c r="AC110" s="382"/>
      <c r="AD110" s="382"/>
      <c r="AE110" s="382"/>
      <c r="AF110" s="382"/>
      <c r="AG110" s="382"/>
      <c r="AH110" s="382"/>
      <c r="AI110" s="382"/>
      <c r="AJ110" s="382"/>
      <c r="AK110" s="382"/>
      <c r="AL110" s="382"/>
      <c r="AM110" s="382"/>
      <c r="AN110" s="382"/>
      <c r="AO110" s="382"/>
      <c r="AP110" s="382"/>
      <c r="AQ110" s="382"/>
      <c r="AR110" s="382"/>
      <c r="AS110" s="382"/>
      <c r="AT110" s="382"/>
      <c r="AU110" s="382"/>
      <c r="AV110" s="382"/>
      <c r="AW110" s="382"/>
      <c r="AX110" s="382"/>
      <c r="AY110" s="383"/>
      <c r="BC110" s="347"/>
      <c r="BD110" s="348"/>
      <c r="BE110" s="348"/>
      <c r="BF110" s="348"/>
      <c r="BG110" s="348"/>
      <c r="BH110" s="348"/>
      <c r="BI110" s="348"/>
      <c r="BJ110" s="348"/>
      <c r="BK110" s="348"/>
      <c r="BL110" s="349"/>
      <c r="BM110" s="353"/>
      <c r="BN110" s="354"/>
      <c r="BO110" s="354"/>
      <c r="BP110" s="354"/>
      <c r="BQ110" s="354"/>
      <c r="BR110" s="354"/>
      <c r="BS110" s="355"/>
      <c r="BT110" s="353"/>
      <c r="BU110" s="354"/>
      <c r="BV110" s="354"/>
      <c r="BW110" s="354"/>
      <c r="BX110" s="354"/>
      <c r="BY110" s="354"/>
      <c r="BZ110" s="354"/>
      <c r="CA110" s="354"/>
      <c r="CB110" s="357"/>
      <c r="CC110" s="290"/>
    </row>
    <row r="111" spans="2:81" s="284" customFormat="1" ht="15" customHeight="1">
      <c r="B111" s="15"/>
      <c r="C111" s="329"/>
      <c r="D111" s="330"/>
      <c r="E111" s="330"/>
      <c r="F111" s="330"/>
      <c r="G111" s="330"/>
      <c r="H111" s="330"/>
      <c r="I111" s="330"/>
      <c r="J111" s="330"/>
      <c r="K111" s="330"/>
      <c r="L111" s="330"/>
      <c r="M111" s="330"/>
      <c r="N111" s="331"/>
      <c r="R111" s="381"/>
      <c r="S111" s="382"/>
      <c r="T111" s="382"/>
      <c r="U111" s="382"/>
      <c r="V111" s="382"/>
      <c r="W111" s="382"/>
      <c r="X111" s="382"/>
      <c r="Y111" s="382"/>
      <c r="Z111" s="382"/>
      <c r="AA111" s="382"/>
      <c r="AB111" s="382"/>
      <c r="AC111" s="382"/>
      <c r="AD111" s="382"/>
      <c r="AE111" s="382"/>
      <c r="AF111" s="382"/>
      <c r="AG111" s="382"/>
      <c r="AH111" s="382"/>
      <c r="AI111" s="382"/>
      <c r="AJ111" s="382"/>
      <c r="AK111" s="382"/>
      <c r="AL111" s="382"/>
      <c r="AM111" s="382"/>
      <c r="AN111" s="382"/>
      <c r="AO111" s="382"/>
      <c r="AP111" s="382"/>
      <c r="AQ111" s="382"/>
      <c r="AR111" s="382"/>
      <c r="AS111" s="382"/>
      <c r="AT111" s="382"/>
      <c r="AU111" s="382"/>
      <c r="AV111" s="382"/>
      <c r="AW111" s="382"/>
      <c r="AX111" s="382"/>
      <c r="AY111" s="383"/>
      <c r="BC111" s="358" t="s">
        <v>40</v>
      </c>
      <c r="BD111" s="359"/>
      <c r="BE111" s="359"/>
      <c r="BF111" s="359"/>
      <c r="BG111" s="359"/>
      <c r="BH111" s="359"/>
      <c r="BI111" s="359"/>
      <c r="BJ111" s="359"/>
      <c r="BK111" s="359"/>
      <c r="BL111" s="360"/>
      <c r="BM111" s="364" t="s">
        <v>47</v>
      </c>
      <c r="BN111" s="359"/>
      <c r="BO111" s="359"/>
      <c r="BP111" s="359"/>
      <c r="BQ111" s="359"/>
      <c r="BR111" s="359"/>
      <c r="BS111" s="360"/>
      <c r="BT111" s="364" t="s">
        <v>48</v>
      </c>
      <c r="BU111" s="359"/>
      <c r="BV111" s="359"/>
      <c r="BW111" s="359"/>
      <c r="BX111" s="359"/>
      <c r="BY111" s="359"/>
      <c r="BZ111" s="359"/>
      <c r="CA111" s="359"/>
      <c r="CB111" s="368"/>
      <c r="CC111" s="290"/>
    </row>
    <row r="112" spans="2:81" s="284" customFormat="1" ht="15" customHeight="1" thickBot="1">
      <c r="B112" s="15"/>
      <c r="C112" s="329"/>
      <c r="D112" s="330"/>
      <c r="E112" s="330"/>
      <c r="F112" s="330"/>
      <c r="G112" s="330"/>
      <c r="H112" s="330"/>
      <c r="I112" s="330"/>
      <c r="J112" s="330"/>
      <c r="K112" s="330"/>
      <c r="L112" s="330"/>
      <c r="M112" s="330"/>
      <c r="N112" s="331"/>
      <c r="R112" s="381"/>
      <c r="S112" s="382"/>
      <c r="T112" s="382"/>
      <c r="U112" s="382"/>
      <c r="V112" s="382"/>
      <c r="W112" s="382"/>
      <c r="X112" s="382"/>
      <c r="Y112" s="382"/>
      <c r="Z112" s="382"/>
      <c r="AA112" s="382"/>
      <c r="AB112" s="382"/>
      <c r="AC112" s="382"/>
      <c r="AD112" s="382"/>
      <c r="AE112" s="382"/>
      <c r="AF112" s="382"/>
      <c r="AG112" s="382"/>
      <c r="AH112" s="382"/>
      <c r="AI112" s="382"/>
      <c r="AJ112" s="382"/>
      <c r="AK112" s="382"/>
      <c r="AL112" s="382"/>
      <c r="AM112" s="382"/>
      <c r="AN112" s="382"/>
      <c r="AO112" s="382"/>
      <c r="AP112" s="382"/>
      <c r="AQ112" s="382"/>
      <c r="AR112" s="382"/>
      <c r="AS112" s="382"/>
      <c r="AT112" s="382"/>
      <c r="AU112" s="382"/>
      <c r="AV112" s="382"/>
      <c r="AW112" s="382"/>
      <c r="AX112" s="382"/>
      <c r="AY112" s="383"/>
      <c r="BC112" s="361"/>
      <c r="BD112" s="362"/>
      <c r="BE112" s="362"/>
      <c r="BF112" s="362"/>
      <c r="BG112" s="362"/>
      <c r="BH112" s="362"/>
      <c r="BI112" s="362"/>
      <c r="BJ112" s="362"/>
      <c r="BK112" s="362"/>
      <c r="BL112" s="363"/>
      <c r="BM112" s="365"/>
      <c r="BN112" s="366"/>
      <c r="BO112" s="366"/>
      <c r="BP112" s="366"/>
      <c r="BQ112" s="366"/>
      <c r="BR112" s="366"/>
      <c r="BS112" s="367"/>
      <c r="BT112" s="365"/>
      <c r="BU112" s="366"/>
      <c r="BV112" s="366"/>
      <c r="BW112" s="366"/>
      <c r="BX112" s="366"/>
      <c r="BY112" s="366"/>
      <c r="BZ112" s="366"/>
      <c r="CA112" s="366"/>
      <c r="CB112" s="369"/>
      <c r="CC112" s="290"/>
    </row>
    <row r="113" spans="2:83" s="284" customFormat="1" ht="15" customHeight="1">
      <c r="B113" s="15"/>
      <c r="C113" s="329"/>
      <c r="D113" s="330"/>
      <c r="E113" s="330"/>
      <c r="F113" s="330"/>
      <c r="G113" s="330"/>
      <c r="H113" s="330"/>
      <c r="I113" s="330"/>
      <c r="J113" s="330"/>
      <c r="K113" s="330"/>
      <c r="L113" s="330"/>
      <c r="M113" s="330"/>
      <c r="N113" s="331"/>
      <c r="R113" s="381"/>
      <c r="S113" s="382"/>
      <c r="T113" s="382"/>
      <c r="U113" s="382"/>
      <c r="V113" s="382"/>
      <c r="W113" s="382"/>
      <c r="X113" s="382"/>
      <c r="Y113" s="382"/>
      <c r="Z113" s="382"/>
      <c r="AA113" s="382"/>
      <c r="AB113" s="382"/>
      <c r="AC113" s="382"/>
      <c r="AD113" s="382"/>
      <c r="AE113" s="382"/>
      <c r="AF113" s="382"/>
      <c r="AG113" s="382"/>
      <c r="AH113" s="382"/>
      <c r="AI113" s="382"/>
      <c r="AJ113" s="382"/>
      <c r="AK113" s="382"/>
      <c r="AL113" s="382"/>
      <c r="AM113" s="382"/>
      <c r="AN113" s="382"/>
      <c r="AO113" s="382"/>
      <c r="AP113" s="382"/>
      <c r="AQ113" s="382"/>
      <c r="AR113" s="382"/>
      <c r="AS113" s="382"/>
      <c r="AT113" s="382"/>
      <c r="AU113" s="382"/>
      <c r="AV113" s="382"/>
      <c r="AW113" s="382"/>
      <c r="AX113" s="382"/>
      <c r="AY113" s="383"/>
      <c r="BC113" s="358" t="s">
        <v>43</v>
      </c>
      <c r="BD113" s="359"/>
      <c r="BE113" s="359"/>
      <c r="BF113" s="359"/>
      <c r="BG113" s="359"/>
      <c r="BH113" s="359"/>
      <c r="BI113" s="359"/>
      <c r="BJ113" s="359"/>
      <c r="BK113" s="359"/>
      <c r="BL113" s="360"/>
      <c r="BM113" s="364" t="s">
        <v>42</v>
      </c>
      <c r="BN113" s="359"/>
      <c r="BO113" s="359"/>
      <c r="BP113" s="359"/>
      <c r="BQ113" s="359"/>
      <c r="BR113" s="359"/>
      <c r="BS113" s="360"/>
      <c r="BT113" s="364" t="s">
        <v>44</v>
      </c>
      <c r="BU113" s="359"/>
      <c r="BV113" s="359"/>
      <c r="BW113" s="359"/>
      <c r="BX113" s="359"/>
      <c r="BY113" s="359"/>
      <c r="BZ113" s="359"/>
      <c r="CA113" s="359"/>
      <c r="CB113" s="368"/>
      <c r="CC113" s="290"/>
    </row>
    <row r="114" spans="2:83" s="284" customFormat="1" ht="15" customHeight="1" thickBot="1">
      <c r="B114" s="15"/>
      <c r="C114" s="329"/>
      <c r="D114" s="330"/>
      <c r="E114" s="330"/>
      <c r="F114" s="330"/>
      <c r="G114" s="330"/>
      <c r="H114" s="330"/>
      <c r="I114" s="330"/>
      <c r="J114" s="330"/>
      <c r="K114" s="330"/>
      <c r="L114" s="330"/>
      <c r="M114" s="330"/>
      <c r="N114" s="331"/>
      <c r="R114" s="381"/>
      <c r="S114" s="382"/>
      <c r="T114" s="382"/>
      <c r="U114" s="382"/>
      <c r="V114" s="382"/>
      <c r="W114" s="382"/>
      <c r="X114" s="382"/>
      <c r="Y114" s="382"/>
      <c r="Z114" s="382"/>
      <c r="AA114" s="382"/>
      <c r="AB114" s="382"/>
      <c r="AC114" s="382"/>
      <c r="AD114" s="382"/>
      <c r="AE114" s="382"/>
      <c r="AF114" s="382"/>
      <c r="AG114" s="382"/>
      <c r="AH114" s="382"/>
      <c r="AI114" s="382"/>
      <c r="AJ114" s="382"/>
      <c r="AK114" s="382"/>
      <c r="AL114" s="382"/>
      <c r="AM114" s="382"/>
      <c r="AN114" s="382"/>
      <c r="AO114" s="382"/>
      <c r="AP114" s="382"/>
      <c r="AQ114" s="382"/>
      <c r="AR114" s="382"/>
      <c r="AS114" s="382"/>
      <c r="AT114" s="382"/>
      <c r="AU114" s="382"/>
      <c r="AV114" s="382"/>
      <c r="AW114" s="382"/>
      <c r="AX114" s="382"/>
      <c r="AY114" s="383"/>
      <c r="BC114" s="361"/>
      <c r="BD114" s="362"/>
      <c r="BE114" s="362"/>
      <c r="BF114" s="362"/>
      <c r="BG114" s="362"/>
      <c r="BH114" s="362"/>
      <c r="BI114" s="362"/>
      <c r="BJ114" s="362"/>
      <c r="BK114" s="362"/>
      <c r="BL114" s="363"/>
      <c r="BM114" s="365"/>
      <c r="BN114" s="366"/>
      <c r="BO114" s="366"/>
      <c r="BP114" s="366"/>
      <c r="BQ114" s="366"/>
      <c r="BR114" s="366"/>
      <c r="BS114" s="367"/>
      <c r="BT114" s="365"/>
      <c r="BU114" s="366"/>
      <c r="BV114" s="366"/>
      <c r="BW114" s="366"/>
      <c r="BX114" s="366"/>
      <c r="BY114" s="366"/>
      <c r="BZ114" s="366"/>
      <c r="CA114" s="366"/>
      <c r="CB114" s="369"/>
      <c r="CC114" s="290"/>
    </row>
    <row r="115" spans="2:83" s="284" customFormat="1" ht="18" customHeight="1">
      <c r="B115" s="15"/>
      <c r="C115" s="329"/>
      <c r="D115" s="330"/>
      <c r="E115" s="330"/>
      <c r="F115" s="330"/>
      <c r="G115" s="330"/>
      <c r="H115" s="330"/>
      <c r="I115" s="330"/>
      <c r="J115" s="330"/>
      <c r="K115" s="330"/>
      <c r="L115" s="330"/>
      <c r="M115" s="330"/>
      <c r="N115" s="331"/>
      <c r="R115" s="381"/>
      <c r="S115" s="382"/>
      <c r="T115" s="382"/>
      <c r="U115" s="382"/>
      <c r="V115" s="382"/>
      <c r="W115" s="382"/>
      <c r="X115" s="382"/>
      <c r="Y115" s="382"/>
      <c r="Z115" s="382"/>
      <c r="AA115" s="382"/>
      <c r="AB115" s="382"/>
      <c r="AC115" s="382"/>
      <c r="AD115" s="382"/>
      <c r="AE115" s="382"/>
      <c r="AF115" s="382"/>
      <c r="AG115" s="382"/>
      <c r="AH115" s="382"/>
      <c r="AI115" s="382"/>
      <c r="AJ115" s="382"/>
      <c r="AK115" s="382"/>
      <c r="AL115" s="382"/>
      <c r="AM115" s="382"/>
      <c r="AN115" s="382"/>
      <c r="AO115" s="382"/>
      <c r="AP115" s="382"/>
      <c r="AQ115" s="382"/>
      <c r="AR115" s="382"/>
      <c r="AS115" s="382"/>
      <c r="AT115" s="382"/>
      <c r="AU115" s="382"/>
      <c r="AV115" s="382"/>
      <c r="AW115" s="382"/>
      <c r="AX115" s="382"/>
      <c r="AY115" s="383"/>
      <c r="BC115" s="358" t="s">
        <v>46</v>
      </c>
      <c r="BD115" s="359"/>
      <c r="BE115" s="359"/>
      <c r="BF115" s="359"/>
      <c r="BG115" s="359"/>
      <c r="BH115" s="359"/>
      <c r="BI115" s="359"/>
      <c r="BJ115" s="359"/>
      <c r="BK115" s="359"/>
      <c r="BL115" s="360"/>
      <c r="BM115" s="364" t="s">
        <v>59</v>
      </c>
      <c r="BN115" s="359"/>
      <c r="BO115" s="359"/>
      <c r="BP115" s="359"/>
      <c r="BQ115" s="359"/>
      <c r="BR115" s="359"/>
      <c r="BS115" s="360"/>
      <c r="BT115" s="364" t="s">
        <v>47</v>
      </c>
      <c r="BU115" s="359"/>
      <c r="BV115" s="359"/>
      <c r="BW115" s="359"/>
      <c r="BX115" s="359"/>
      <c r="BY115" s="359"/>
      <c r="BZ115" s="359"/>
      <c r="CA115" s="359"/>
      <c r="CB115" s="368"/>
      <c r="CC115" s="290"/>
    </row>
    <row r="116" spans="2:83" s="284" customFormat="1" ht="15" customHeight="1" thickBot="1">
      <c r="B116" s="15"/>
      <c r="C116" s="329"/>
      <c r="D116" s="330"/>
      <c r="E116" s="330"/>
      <c r="F116" s="330"/>
      <c r="G116" s="330"/>
      <c r="H116" s="330"/>
      <c r="I116" s="330"/>
      <c r="J116" s="330"/>
      <c r="K116" s="330"/>
      <c r="L116" s="330"/>
      <c r="M116" s="330"/>
      <c r="N116" s="331"/>
      <c r="R116" s="381"/>
      <c r="S116" s="382"/>
      <c r="T116" s="382"/>
      <c r="U116" s="382"/>
      <c r="V116" s="382"/>
      <c r="W116" s="382"/>
      <c r="X116" s="382"/>
      <c r="Y116" s="382"/>
      <c r="Z116" s="382"/>
      <c r="AA116" s="382"/>
      <c r="AB116" s="382"/>
      <c r="AC116" s="382"/>
      <c r="AD116" s="382"/>
      <c r="AE116" s="382"/>
      <c r="AF116" s="382"/>
      <c r="AG116" s="382"/>
      <c r="AH116" s="382"/>
      <c r="AI116" s="382"/>
      <c r="AJ116" s="382"/>
      <c r="AK116" s="382"/>
      <c r="AL116" s="382"/>
      <c r="AM116" s="382"/>
      <c r="AN116" s="382"/>
      <c r="AO116" s="382"/>
      <c r="AP116" s="382"/>
      <c r="AQ116" s="382"/>
      <c r="AR116" s="382"/>
      <c r="AS116" s="382"/>
      <c r="AT116" s="382"/>
      <c r="AU116" s="382"/>
      <c r="AV116" s="382"/>
      <c r="AW116" s="382"/>
      <c r="AX116" s="382"/>
      <c r="AY116" s="383"/>
      <c r="BC116" s="361"/>
      <c r="BD116" s="362"/>
      <c r="BE116" s="362"/>
      <c r="BF116" s="362"/>
      <c r="BG116" s="362"/>
      <c r="BH116" s="362"/>
      <c r="BI116" s="362"/>
      <c r="BJ116" s="362"/>
      <c r="BK116" s="362"/>
      <c r="BL116" s="363"/>
      <c r="BM116" s="365"/>
      <c r="BN116" s="366"/>
      <c r="BO116" s="366"/>
      <c r="BP116" s="366"/>
      <c r="BQ116" s="366"/>
      <c r="BR116" s="366"/>
      <c r="BS116" s="367"/>
      <c r="BT116" s="365"/>
      <c r="BU116" s="366"/>
      <c r="BV116" s="366"/>
      <c r="BW116" s="366"/>
      <c r="BX116" s="366"/>
      <c r="BY116" s="366"/>
      <c r="BZ116" s="366"/>
      <c r="CA116" s="366"/>
      <c r="CB116" s="369"/>
      <c r="CC116" s="290"/>
    </row>
    <row r="117" spans="2:83" s="284" customFormat="1" ht="15" customHeight="1">
      <c r="B117" s="15"/>
      <c r="C117" s="329"/>
      <c r="D117" s="330"/>
      <c r="E117" s="330"/>
      <c r="F117" s="330"/>
      <c r="G117" s="330"/>
      <c r="H117" s="330"/>
      <c r="I117" s="330"/>
      <c r="J117" s="330"/>
      <c r="K117" s="330"/>
      <c r="L117" s="330"/>
      <c r="M117" s="330"/>
      <c r="N117" s="331"/>
      <c r="R117" s="381"/>
      <c r="S117" s="382"/>
      <c r="T117" s="382"/>
      <c r="U117" s="382"/>
      <c r="V117" s="382"/>
      <c r="W117" s="382"/>
      <c r="X117" s="382"/>
      <c r="Y117" s="382"/>
      <c r="Z117" s="382"/>
      <c r="AA117" s="382"/>
      <c r="AB117" s="382"/>
      <c r="AC117" s="382"/>
      <c r="AD117" s="382"/>
      <c r="AE117" s="382"/>
      <c r="AF117" s="382"/>
      <c r="AG117" s="382"/>
      <c r="AH117" s="382"/>
      <c r="AI117" s="382"/>
      <c r="AJ117" s="382"/>
      <c r="AK117" s="382"/>
      <c r="AL117" s="382"/>
      <c r="AM117" s="382"/>
      <c r="AN117" s="382"/>
      <c r="AO117" s="382"/>
      <c r="AP117" s="382"/>
      <c r="AQ117" s="382"/>
      <c r="AR117" s="382"/>
      <c r="AS117" s="382"/>
      <c r="AT117" s="382"/>
      <c r="AU117" s="382"/>
      <c r="AV117" s="382"/>
      <c r="AW117" s="382"/>
      <c r="AX117" s="382"/>
      <c r="AY117" s="383"/>
      <c r="BC117" s="358" t="s">
        <v>49</v>
      </c>
      <c r="BD117" s="359"/>
      <c r="BE117" s="359"/>
      <c r="BF117" s="359"/>
      <c r="BG117" s="359"/>
      <c r="BH117" s="359"/>
      <c r="BI117" s="359"/>
      <c r="BJ117" s="359"/>
      <c r="BK117" s="359"/>
      <c r="BL117" s="360"/>
      <c r="BM117" s="364" t="s">
        <v>42</v>
      </c>
      <c r="BN117" s="359"/>
      <c r="BO117" s="359"/>
      <c r="BP117" s="359"/>
      <c r="BQ117" s="359"/>
      <c r="BR117" s="359"/>
      <c r="BS117" s="360"/>
      <c r="BT117" s="364" t="s">
        <v>44</v>
      </c>
      <c r="BU117" s="359"/>
      <c r="BV117" s="359"/>
      <c r="BW117" s="359"/>
      <c r="BX117" s="359"/>
      <c r="BY117" s="359"/>
      <c r="BZ117" s="359"/>
      <c r="CA117" s="359"/>
      <c r="CB117" s="368"/>
      <c r="CC117" s="290"/>
    </row>
    <row r="118" spans="2:83" s="284" customFormat="1" ht="15" customHeight="1" thickBot="1">
      <c r="B118" s="15"/>
      <c r="C118" s="329"/>
      <c r="D118" s="330"/>
      <c r="E118" s="330"/>
      <c r="F118" s="330"/>
      <c r="G118" s="330"/>
      <c r="H118" s="330"/>
      <c r="I118" s="330"/>
      <c r="J118" s="330"/>
      <c r="K118" s="330"/>
      <c r="L118" s="330"/>
      <c r="M118" s="330"/>
      <c r="N118" s="331"/>
      <c r="R118" s="381"/>
      <c r="S118" s="382"/>
      <c r="T118" s="382"/>
      <c r="U118" s="382"/>
      <c r="V118" s="382"/>
      <c r="W118" s="382"/>
      <c r="X118" s="382"/>
      <c r="Y118" s="382"/>
      <c r="Z118" s="382"/>
      <c r="AA118" s="382"/>
      <c r="AB118" s="382"/>
      <c r="AC118" s="382"/>
      <c r="AD118" s="382"/>
      <c r="AE118" s="382"/>
      <c r="AF118" s="382"/>
      <c r="AG118" s="382"/>
      <c r="AH118" s="382"/>
      <c r="AI118" s="382"/>
      <c r="AJ118" s="382"/>
      <c r="AK118" s="382"/>
      <c r="AL118" s="382"/>
      <c r="AM118" s="382"/>
      <c r="AN118" s="382"/>
      <c r="AO118" s="382"/>
      <c r="AP118" s="382"/>
      <c r="AQ118" s="382"/>
      <c r="AR118" s="382"/>
      <c r="AS118" s="382"/>
      <c r="AT118" s="382"/>
      <c r="AU118" s="382"/>
      <c r="AV118" s="382"/>
      <c r="AW118" s="382"/>
      <c r="AX118" s="382"/>
      <c r="AY118" s="383"/>
      <c r="BC118" s="376"/>
      <c r="BD118" s="371"/>
      <c r="BE118" s="371"/>
      <c r="BF118" s="371"/>
      <c r="BG118" s="371"/>
      <c r="BH118" s="371"/>
      <c r="BI118" s="371"/>
      <c r="BJ118" s="371"/>
      <c r="BK118" s="371"/>
      <c r="BL118" s="377"/>
      <c r="BM118" s="370"/>
      <c r="BN118" s="371"/>
      <c r="BO118" s="371"/>
      <c r="BP118" s="371"/>
      <c r="BQ118" s="371"/>
      <c r="BR118" s="371"/>
      <c r="BS118" s="377"/>
      <c r="BT118" s="370"/>
      <c r="BU118" s="371"/>
      <c r="BV118" s="371"/>
      <c r="BW118" s="371"/>
      <c r="BX118" s="371"/>
      <c r="BY118" s="371"/>
      <c r="BZ118" s="371"/>
      <c r="CA118" s="371"/>
      <c r="CB118" s="372"/>
      <c r="CC118" s="290"/>
    </row>
    <row r="119" spans="2:83" s="284" customFormat="1" ht="15" customHeight="1" thickBot="1">
      <c r="B119" s="15"/>
      <c r="C119" s="332"/>
      <c r="D119" s="333"/>
      <c r="E119" s="333"/>
      <c r="F119" s="333"/>
      <c r="G119" s="333"/>
      <c r="H119" s="333"/>
      <c r="I119" s="333"/>
      <c r="J119" s="333"/>
      <c r="K119" s="333"/>
      <c r="L119" s="333"/>
      <c r="M119" s="333"/>
      <c r="N119" s="334"/>
      <c r="R119" s="384"/>
      <c r="S119" s="385"/>
      <c r="T119" s="385"/>
      <c r="U119" s="385"/>
      <c r="V119" s="385"/>
      <c r="W119" s="385"/>
      <c r="X119" s="385"/>
      <c r="Y119" s="385"/>
      <c r="Z119" s="385"/>
      <c r="AA119" s="385"/>
      <c r="AB119" s="385"/>
      <c r="AC119" s="385"/>
      <c r="AD119" s="385"/>
      <c r="AE119" s="385"/>
      <c r="AF119" s="385"/>
      <c r="AG119" s="385"/>
      <c r="AH119" s="385"/>
      <c r="AI119" s="385"/>
      <c r="AJ119" s="385"/>
      <c r="AK119" s="385"/>
      <c r="AL119" s="385"/>
      <c r="AM119" s="385"/>
      <c r="AN119" s="385"/>
      <c r="AO119" s="385"/>
      <c r="AP119" s="385"/>
      <c r="AQ119" s="385"/>
      <c r="AR119" s="385"/>
      <c r="AS119" s="385"/>
      <c r="AT119" s="385"/>
      <c r="AU119" s="385"/>
      <c r="AV119" s="385"/>
      <c r="AW119" s="385"/>
      <c r="AX119" s="385"/>
      <c r="AY119" s="386"/>
      <c r="BC119" s="264"/>
      <c r="BD119" s="264"/>
      <c r="BE119" s="264"/>
      <c r="BF119" s="264"/>
      <c r="BG119" s="264"/>
      <c r="BH119" s="264"/>
      <c r="BI119" s="264"/>
      <c r="BJ119" s="264"/>
      <c r="BK119" s="264"/>
      <c r="BL119" s="264"/>
      <c r="BM119" s="264"/>
      <c r="BN119" s="264"/>
      <c r="BO119" s="264"/>
      <c r="BP119" s="264"/>
      <c r="BQ119" s="264"/>
      <c r="BR119" s="264"/>
      <c r="BS119" s="264"/>
      <c r="BT119" s="264"/>
      <c r="BU119" s="264"/>
      <c r="BV119" s="264"/>
      <c r="BW119" s="264"/>
      <c r="BX119" s="264"/>
      <c r="BY119" s="264"/>
      <c r="BZ119" s="264"/>
      <c r="CA119" s="264"/>
      <c r="CB119" s="264"/>
      <c r="CC119" s="290"/>
    </row>
    <row r="120" spans="2:83" s="284" customFormat="1" ht="15" customHeight="1" thickBot="1">
      <c r="B120" s="15"/>
      <c r="C120" s="291"/>
      <c r="D120" s="291"/>
      <c r="E120" s="291"/>
      <c r="F120" s="291"/>
      <c r="G120" s="291"/>
      <c r="H120" s="291"/>
      <c r="I120" s="291"/>
      <c r="J120" s="291"/>
      <c r="K120" s="291"/>
      <c r="L120" s="291"/>
      <c r="M120" s="291"/>
      <c r="N120" s="291"/>
      <c r="AN120" s="292"/>
      <c r="AO120" s="292"/>
      <c r="AP120" s="292"/>
      <c r="AQ120" s="292"/>
      <c r="AR120" s="292"/>
      <c r="AS120" s="292"/>
      <c r="AT120" s="292"/>
      <c r="BZ120" s="292"/>
      <c r="CC120" s="290"/>
      <c r="CE120" s="3"/>
    </row>
    <row r="121" spans="2:83" s="284" customFormat="1" ht="15" customHeight="1">
      <c r="B121" s="15"/>
      <c r="C121" s="373" t="s">
        <v>67</v>
      </c>
      <c r="D121" s="374"/>
      <c r="E121" s="374"/>
      <c r="F121" s="374"/>
      <c r="G121" s="374"/>
      <c r="H121" s="374"/>
      <c r="I121" s="374"/>
      <c r="J121" s="374"/>
      <c r="K121" s="374"/>
      <c r="L121" s="374"/>
      <c r="M121" s="374"/>
      <c r="N121" s="375"/>
      <c r="R121" s="378" t="s">
        <v>68</v>
      </c>
      <c r="S121" s="379"/>
      <c r="T121" s="379"/>
      <c r="U121" s="379"/>
      <c r="V121" s="379"/>
      <c r="W121" s="379"/>
      <c r="X121" s="379"/>
      <c r="Y121" s="379"/>
      <c r="Z121" s="379"/>
      <c r="AA121" s="379"/>
      <c r="AB121" s="379"/>
      <c r="AC121" s="379"/>
      <c r="AD121" s="379"/>
      <c r="AE121" s="379"/>
      <c r="AF121" s="379"/>
      <c r="AG121" s="379"/>
      <c r="AH121" s="379"/>
      <c r="AI121" s="379"/>
      <c r="AJ121" s="379"/>
      <c r="AK121" s="379"/>
      <c r="AL121" s="379"/>
      <c r="AM121" s="379"/>
      <c r="AN121" s="379"/>
      <c r="AO121" s="379"/>
      <c r="AP121" s="379"/>
      <c r="AQ121" s="379"/>
      <c r="AR121" s="379"/>
      <c r="AS121" s="379"/>
      <c r="AT121" s="379"/>
      <c r="AU121" s="379"/>
      <c r="AV121" s="379"/>
      <c r="AW121" s="379"/>
      <c r="AX121" s="379"/>
      <c r="AY121" s="380"/>
      <c r="BC121" s="344" t="s">
        <v>69</v>
      </c>
      <c r="BD121" s="345"/>
      <c r="BE121" s="345"/>
      <c r="BF121" s="345"/>
      <c r="BG121" s="345"/>
      <c r="BH121" s="345"/>
      <c r="BI121" s="345"/>
      <c r="BJ121" s="345"/>
      <c r="BK121" s="345"/>
      <c r="BL121" s="346"/>
      <c r="BM121" s="350" t="s">
        <v>38</v>
      </c>
      <c r="BN121" s="351"/>
      <c r="BO121" s="351"/>
      <c r="BP121" s="351"/>
      <c r="BQ121" s="351"/>
      <c r="BR121" s="351"/>
      <c r="BS121" s="352"/>
      <c r="BT121" s="350" t="s">
        <v>39</v>
      </c>
      <c r="BU121" s="351"/>
      <c r="BV121" s="351"/>
      <c r="BW121" s="351"/>
      <c r="BX121" s="351"/>
      <c r="BY121" s="351"/>
      <c r="BZ121" s="351"/>
      <c r="CA121" s="351"/>
      <c r="CB121" s="356"/>
      <c r="CC121" s="290"/>
    </row>
    <row r="122" spans="2:83" s="284" customFormat="1" ht="15" customHeight="1" thickBot="1">
      <c r="B122" s="15"/>
      <c r="C122" s="329" t="s">
        <v>70</v>
      </c>
      <c r="D122" s="330"/>
      <c r="E122" s="330"/>
      <c r="F122" s="330"/>
      <c r="G122" s="330"/>
      <c r="H122" s="330"/>
      <c r="I122" s="330"/>
      <c r="J122" s="330"/>
      <c r="K122" s="330"/>
      <c r="L122" s="330"/>
      <c r="M122" s="330"/>
      <c r="N122" s="331"/>
      <c r="R122" s="381"/>
      <c r="S122" s="382"/>
      <c r="T122" s="382"/>
      <c r="U122" s="382"/>
      <c r="V122" s="382"/>
      <c r="W122" s="382"/>
      <c r="X122" s="382"/>
      <c r="Y122" s="382"/>
      <c r="Z122" s="382"/>
      <c r="AA122" s="382"/>
      <c r="AB122" s="382"/>
      <c r="AC122" s="382"/>
      <c r="AD122" s="382"/>
      <c r="AE122" s="382"/>
      <c r="AF122" s="382"/>
      <c r="AG122" s="382"/>
      <c r="AH122" s="382"/>
      <c r="AI122" s="382"/>
      <c r="AJ122" s="382"/>
      <c r="AK122" s="382"/>
      <c r="AL122" s="382"/>
      <c r="AM122" s="382"/>
      <c r="AN122" s="382"/>
      <c r="AO122" s="382"/>
      <c r="AP122" s="382"/>
      <c r="AQ122" s="382"/>
      <c r="AR122" s="382"/>
      <c r="AS122" s="382"/>
      <c r="AT122" s="382"/>
      <c r="AU122" s="382"/>
      <c r="AV122" s="382"/>
      <c r="AW122" s="382"/>
      <c r="AX122" s="382"/>
      <c r="AY122" s="383"/>
      <c r="BC122" s="347"/>
      <c r="BD122" s="348"/>
      <c r="BE122" s="348"/>
      <c r="BF122" s="348"/>
      <c r="BG122" s="348"/>
      <c r="BH122" s="348"/>
      <c r="BI122" s="348"/>
      <c r="BJ122" s="348"/>
      <c r="BK122" s="348"/>
      <c r="BL122" s="349"/>
      <c r="BM122" s="353"/>
      <c r="BN122" s="354"/>
      <c r="BO122" s="354"/>
      <c r="BP122" s="354"/>
      <c r="BQ122" s="354"/>
      <c r="BR122" s="354"/>
      <c r="BS122" s="355"/>
      <c r="BT122" s="353"/>
      <c r="BU122" s="354"/>
      <c r="BV122" s="354"/>
      <c r="BW122" s="354"/>
      <c r="BX122" s="354"/>
      <c r="BY122" s="354"/>
      <c r="BZ122" s="354"/>
      <c r="CA122" s="354"/>
      <c r="CB122" s="357"/>
      <c r="CC122" s="290"/>
    </row>
    <row r="123" spans="2:83" s="284" customFormat="1" ht="15" customHeight="1">
      <c r="B123" s="15"/>
      <c r="C123" s="329"/>
      <c r="D123" s="330"/>
      <c r="E123" s="330"/>
      <c r="F123" s="330"/>
      <c r="G123" s="330"/>
      <c r="H123" s="330"/>
      <c r="I123" s="330"/>
      <c r="J123" s="330"/>
      <c r="K123" s="330"/>
      <c r="L123" s="330"/>
      <c r="M123" s="330"/>
      <c r="N123" s="331"/>
      <c r="R123" s="381"/>
      <c r="S123" s="382"/>
      <c r="T123" s="382"/>
      <c r="U123" s="382"/>
      <c r="V123" s="382"/>
      <c r="W123" s="382"/>
      <c r="X123" s="382"/>
      <c r="Y123" s="382"/>
      <c r="Z123" s="382"/>
      <c r="AA123" s="382"/>
      <c r="AB123" s="382"/>
      <c r="AC123" s="382"/>
      <c r="AD123" s="382"/>
      <c r="AE123" s="382"/>
      <c r="AF123" s="382"/>
      <c r="AG123" s="382"/>
      <c r="AH123" s="382"/>
      <c r="AI123" s="382"/>
      <c r="AJ123" s="382"/>
      <c r="AK123" s="382"/>
      <c r="AL123" s="382"/>
      <c r="AM123" s="382"/>
      <c r="AN123" s="382"/>
      <c r="AO123" s="382"/>
      <c r="AP123" s="382"/>
      <c r="AQ123" s="382"/>
      <c r="AR123" s="382"/>
      <c r="AS123" s="382"/>
      <c r="AT123" s="382"/>
      <c r="AU123" s="382"/>
      <c r="AV123" s="382"/>
      <c r="AW123" s="382"/>
      <c r="AX123" s="382"/>
      <c r="AY123" s="383"/>
      <c r="BC123" s="358" t="s">
        <v>40</v>
      </c>
      <c r="BD123" s="359"/>
      <c r="BE123" s="359"/>
      <c r="BF123" s="359"/>
      <c r="BG123" s="359"/>
      <c r="BH123" s="359"/>
      <c r="BI123" s="359"/>
      <c r="BJ123" s="359"/>
      <c r="BK123" s="359"/>
      <c r="BL123" s="360"/>
      <c r="BM123" s="364" t="s">
        <v>48</v>
      </c>
      <c r="BN123" s="359"/>
      <c r="BO123" s="359"/>
      <c r="BP123" s="359"/>
      <c r="BQ123" s="359"/>
      <c r="BR123" s="359"/>
      <c r="BS123" s="360"/>
      <c r="BT123" s="364" t="s">
        <v>42</v>
      </c>
      <c r="BU123" s="359"/>
      <c r="BV123" s="359"/>
      <c r="BW123" s="359"/>
      <c r="BX123" s="359"/>
      <c r="BY123" s="359"/>
      <c r="BZ123" s="359"/>
      <c r="CA123" s="359"/>
      <c r="CB123" s="368"/>
      <c r="CC123" s="290"/>
    </row>
    <row r="124" spans="2:83" s="284" customFormat="1" ht="15" customHeight="1" thickBot="1">
      <c r="B124" s="15"/>
      <c r="C124" s="329"/>
      <c r="D124" s="330"/>
      <c r="E124" s="330"/>
      <c r="F124" s="330"/>
      <c r="G124" s="330"/>
      <c r="H124" s="330"/>
      <c r="I124" s="330"/>
      <c r="J124" s="330"/>
      <c r="K124" s="330"/>
      <c r="L124" s="330"/>
      <c r="M124" s="330"/>
      <c r="N124" s="331"/>
      <c r="R124" s="381"/>
      <c r="S124" s="382"/>
      <c r="T124" s="382"/>
      <c r="U124" s="382"/>
      <c r="V124" s="382"/>
      <c r="W124" s="382"/>
      <c r="X124" s="382"/>
      <c r="Y124" s="382"/>
      <c r="Z124" s="382"/>
      <c r="AA124" s="382"/>
      <c r="AB124" s="382"/>
      <c r="AC124" s="382"/>
      <c r="AD124" s="382"/>
      <c r="AE124" s="382"/>
      <c r="AF124" s="382"/>
      <c r="AG124" s="382"/>
      <c r="AH124" s="382"/>
      <c r="AI124" s="382"/>
      <c r="AJ124" s="382"/>
      <c r="AK124" s="382"/>
      <c r="AL124" s="382"/>
      <c r="AM124" s="382"/>
      <c r="AN124" s="382"/>
      <c r="AO124" s="382"/>
      <c r="AP124" s="382"/>
      <c r="AQ124" s="382"/>
      <c r="AR124" s="382"/>
      <c r="AS124" s="382"/>
      <c r="AT124" s="382"/>
      <c r="AU124" s="382"/>
      <c r="AV124" s="382"/>
      <c r="AW124" s="382"/>
      <c r="AX124" s="382"/>
      <c r="AY124" s="383"/>
      <c r="BC124" s="361"/>
      <c r="BD124" s="362"/>
      <c r="BE124" s="362"/>
      <c r="BF124" s="362"/>
      <c r="BG124" s="362"/>
      <c r="BH124" s="362"/>
      <c r="BI124" s="362"/>
      <c r="BJ124" s="362"/>
      <c r="BK124" s="362"/>
      <c r="BL124" s="363"/>
      <c r="BM124" s="365"/>
      <c r="BN124" s="366"/>
      <c r="BO124" s="366"/>
      <c r="BP124" s="366"/>
      <c r="BQ124" s="366"/>
      <c r="BR124" s="366"/>
      <c r="BS124" s="367"/>
      <c r="BT124" s="365"/>
      <c r="BU124" s="366"/>
      <c r="BV124" s="366"/>
      <c r="BW124" s="366"/>
      <c r="BX124" s="366"/>
      <c r="BY124" s="366"/>
      <c r="BZ124" s="366"/>
      <c r="CA124" s="366"/>
      <c r="CB124" s="369"/>
      <c r="CC124" s="290"/>
    </row>
    <row r="125" spans="2:83" s="284" customFormat="1" ht="15" customHeight="1">
      <c r="B125" s="15"/>
      <c r="C125" s="329"/>
      <c r="D125" s="330"/>
      <c r="E125" s="330"/>
      <c r="F125" s="330"/>
      <c r="G125" s="330"/>
      <c r="H125" s="330"/>
      <c r="I125" s="330"/>
      <c r="J125" s="330"/>
      <c r="K125" s="330"/>
      <c r="L125" s="330"/>
      <c r="M125" s="330"/>
      <c r="N125" s="331"/>
      <c r="R125" s="381"/>
      <c r="S125" s="382"/>
      <c r="T125" s="382"/>
      <c r="U125" s="382"/>
      <c r="V125" s="382"/>
      <c r="W125" s="382"/>
      <c r="X125" s="382"/>
      <c r="Y125" s="382"/>
      <c r="Z125" s="382"/>
      <c r="AA125" s="382"/>
      <c r="AB125" s="382"/>
      <c r="AC125" s="382"/>
      <c r="AD125" s="382"/>
      <c r="AE125" s="382"/>
      <c r="AF125" s="382"/>
      <c r="AG125" s="382"/>
      <c r="AH125" s="382"/>
      <c r="AI125" s="382"/>
      <c r="AJ125" s="382"/>
      <c r="AK125" s="382"/>
      <c r="AL125" s="382"/>
      <c r="AM125" s="382"/>
      <c r="AN125" s="382"/>
      <c r="AO125" s="382"/>
      <c r="AP125" s="382"/>
      <c r="AQ125" s="382"/>
      <c r="AR125" s="382"/>
      <c r="AS125" s="382"/>
      <c r="AT125" s="382"/>
      <c r="AU125" s="382"/>
      <c r="AV125" s="382"/>
      <c r="AW125" s="382"/>
      <c r="AX125" s="382"/>
      <c r="AY125" s="383"/>
      <c r="BC125" s="358" t="s">
        <v>43</v>
      </c>
      <c r="BD125" s="359"/>
      <c r="BE125" s="359"/>
      <c r="BF125" s="359"/>
      <c r="BG125" s="359"/>
      <c r="BH125" s="359"/>
      <c r="BI125" s="359"/>
      <c r="BJ125" s="359"/>
      <c r="BK125" s="359"/>
      <c r="BL125" s="360"/>
      <c r="BM125" s="364" t="s">
        <v>44</v>
      </c>
      <c r="BN125" s="359"/>
      <c r="BO125" s="359"/>
      <c r="BP125" s="359"/>
      <c r="BQ125" s="359"/>
      <c r="BR125" s="359"/>
      <c r="BS125" s="360"/>
      <c r="BT125" s="364" t="s">
        <v>45</v>
      </c>
      <c r="BU125" s="359"/>
      <c r="BV125" s="359"/>
      <c r="BW125" s="359"/>
      <c r="BX125" s="359"/>
      <c r="BY125" s="359"/>
      <c r="BZ125" s="359"/>
      <c r="CA125" s="359"/>
      <c r="CB125" s="368"/>
      <c r="CC125" s="290"/>
    </row>
    <row r="126" spans="2:83" s="284" customFormat="1" ht="15" customHeight="1" thickBot="1">
      <c r="B126" s="15"/>
      <c r="C126" s="329"/>
      <c r="D126" s="330"/>
      <c r="E126" s="330"/>
      <c r="F126" s="330"/>
      <c r="G126" s="330"/>
      <c r="H126" s="330"/>
      <c r="I126" s="330"/>
      <c r="J126" s="330"/>
      <c r="K126" s="330"/>
      <c r="L126" s="330"/>
      <c r="M126" s="330"/>
      <c r="N126" s="331"/>
      <c r="R126" s="381"/>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2"/>
      <c r="AW126" s="382"/>
      <c r="AX126" s="382"/>
      <c r="AY126" s="383"/>
      <c r="BC126" s="361"/>
      <c r="BD126" s="362"/>
      <c r="BE126" s="362"/>
      <c r="BF126" s="362"/>
      <c r="BG126" s="362"/>
      <c r="BH126" s="362"/>
      <c r="BI126" s="362"/>
      <c r="BJ126" s="362"/>
      <c r="BK126" s="362"/>
      <c r="BL126" s="363"/>
      <c r="BM126" s="365"/>
      <c r="BN126" s="366"/>
      <c r="BO126" s="366"/>
      <c r="BP126" s="366"/>
      <c r="BQ126" s="366"/>
      <c r="BR126" s="366"/>
      <c r="BS126" s="367"/>
      <c r="BT126" s="365"/>
      <c r="BU126" s="366"/>
      <c r="BV126" s="366"/>
      <c r="BW126" s="366"/>
      <c r="BX126" s="366"/>
      <c r="BY126" s="366"/>
      <c r="BZ126" s="366"/>
      <c r="CA126" s="366"/>
      <c r="CB126" s="369"/>
      <c r="CC126" s="290"/>
    </row>
    <row r="127" spans="2:83" s="284" customFormat="1" ht="17.25" customHeight="1">
      <c r="B127" s="15"/>
      <c r="C127" s="329"/>
      <c r="D127" s="330"/>
      <c r="E127" s="330"/>
      <c r="F127" s="330"/>
      <c r="G127" s="330"/>
      <c r="H127" s="330"/>
      <c r="I127" s="330"/>
      <c r="J127" s="330"/>
      <c r="K127" s="330"/>
      <c r="L127" s="330"/>
      <c r="M127" s="330"/>
      <c r="N127" s="331"/>
      <c r="R127" s="381"/>
      <c r="S127" s="382"/>
      <c r="T127" s="382"/>
      <c r="U127" s="382"/>
      <c r="V127" s="382"/>
      <c r="W127" s="382"/>
      <c r="X127" s="382"/>
      <c r="Y127" s="382"/>
      <c r="Z127" s="382"/>
      <c r="AA127" s="382"/>
      <c r="AB127" s="382"/>
      <c r="AC127" s="382"/>
      <c r="AD127" s="382"/>
      <c r="AE127" s="382"/>
      <c r="AF127" s="382"/>
      <c r="AG127" s="382"/>
      <c r="AH127" s="382"/>
      <c r="AI127" s="382"/>
      <c r="AJ127" s="382"/>
      <c r="AK127" s="382"/>
      <c r="AL127" s="382"/>
      <c r="AM127" s="382"/>
      <c r="AN127" s="382"/>
      <c r="AO127" s="382"/>
      <c r="AP127" s="382"/>
      <c r="AQ127" s="382"/>
      <c r="AR127" s="382"/>
      <c r="AS127" s="382"/>
      <c r="AT127" s="382"/>
      <c r="AU127" s="382"/>
      <c r="AV127" s="382"/>
      <c r="AW127" s="382"/>
      <c r="AX127" s="382"/>
      <c r="AY127" s="383"/>
      <c r="BC127" s="358" t="s">
        <v>46</v>
      </c>
      <c r="BD127" s="359"/>
      <c r="BE127" s="359"/>
      <c r="BF127" s="359"/>
      <c r="BG127" s="359"/>
      <c r="BH127" s="359"/>
      <c r="BI127" s="359"/>
      <c r="BJ127" s="359"/>
      <c r="BK127" s="359"/>
      <c r="BL127" s="360"/>
      <c r="BM127" s="364" t="s">
        <v>63</v>
      </c>
      <c r="BN127" s="359"/>
      <c r="BO127" s="359"/>
      <c r="BP127" s="359"/>
      <c r="BQ127" s="359"/>
      <c r="BR127" s="359"/>
      <c r="BS127" s="360"/>
      <c r="BT127" s="364" t="s">
        <v>47</v>
      </c>
      <c r="BU127" s="359"/>
      <c r="BV127" s="359"/>
      <c r="BW127" s="359"/>
      <c r="BX127" s="359"/>
      <c r="BY127" s="359"/>
      <c r="BZ127" s="359"/>
      <c r="CA127" s="359"/>
      <c r="CB127" s="368"/>
      <c r="CC127" s="290"/>
    </row>
    <row r="128" spans="2:83" s="284" customFormat="1" ht="15" customHeight="1" thickBot="1">
      <c r="B128" s="15"/>
      <c r="C128" s="329"/>
      <c r="D128" s="330"/>
      <c r="E128" s="330"/>
      <c r="F128" s="330"/>
      <c r="G128" s="330"/>
      <c r="H128" s="330"/>
      <c r="I128" s="330"/>
      <c r="J128" s="330"/>
      <c r="K128" s="330"/>
      <c r="L128" s="330"/>
      <c r="M128" s="330"/>
      <c r="N128" s="331"/>
      <c r="R128" s="381"/>
      <c r="S128" s="382"/>
      <c r="T128" s="382"/>
      <c r="U128" s="382"/>
      <c r="V128" s="382"/>
      <c r="W128" s="382"/>
      <c r="X128" s="382"/>
      <c r="Y128" s="382"/>
      <c r="Z128" s="382"/>
      <c r="AA128" s="382"/>
      <c r="AB128" s="382"/>
      <c r="AC128" s="382"/>
      <c r="AD128" s="382"/>
      <c r="AE128" s="382"/>
      <c r="AF128" s="382"/>
      <c r="AG128" s="382"/>
      <c r="AH128" s="382"/>
      <c r="AI128" s="382"/>
      <c r="AJ128" s="382"/>
      <c r="AK128" s="382"/>
      <c r="AL128" s="382"/>
      <c r="AM128" s="382"/>
      <c r="AN128" s="382"/>
      <c r="AO128" s="382"/>
      <c r="AP128" s="382"/>
      <c r="AQ128" s="382"/>
      <c r="AR128" s="382"/>
      <c r="AS128" s="382"/>
      <c r="AT128" s="382"/>
      <c r="AU128" s="382"/>
      <c r="AV128" s="382"/>
      <c r="AW128" s="382"/>
      <c r="AX128" s="382"/>
      <c r="AY128" s="383"/>
      <c r="BC128" s="361"/>
      <c r="BD128" s="362"/>
      <c r="BE128" s="362"/>
      <c r="BF128" s="362"/>
      <c r="BG128" s="362"/>
      <c r="BH128" s="362"/>
      <c r="BI128" s="362"/>
      <c r="BJ128" s="362"/>
      <c r="BK128" s="362"/>
      <c r="BL128" s="363"/>
      <c r="BM128" s="365"/>
      <c r="BN128" s="366"/>
      <c r="BO128" s="366"/>
      <c r="BP128" s="366"/>
      <c r="BQ128" s="366"/>
      <c r="BR128" s="366"/>
      <c r="BS128" s="367"/>
      <c r="BT128" s="365"/>
      <c r="BU128" s="366"/>
      <c r="BV128" s="366"/>
      <c r="BW128" s="366"/>
      <c r="BX128" s="366"/>
      <c r="BY128" s="366"/>
      <c r="BZ128" s="366"/>
      <c r="CA128" s="366"/>
      <c r="CB128" s="369"/>
      <c r="CC128" s="290"/>
    </row>
    <row r="129" spans="2:83" s="284" customFormat="1" ht="15" customHeight="1">
      <c r="B129" s="15"/>
      <c r="C129" s="329"/>
      <c r="D129" s="330"/>
      <c r="E129" s="330"/>
      <c r="F129" s="330"/>
      <c r="G129" s="330"/>
      <c r="H129" s="330"/>
      <c r="I129" s="330"/>
      <c r="J129" s="330"/>
      <c r="K129" s="330"/>
      <c r="L129" s="330"/>
      <c r="M129" s="330"/>
      <c r="N129" s="331"/>
      <c r="R129" s="381"/>
      <c r="S129" s="382"/>
      <c r="T129" s="382"/>
      <c r="U129" s="382"/>
      <c r="V129" s="382"/>
      <c r="W129" s="382"/>
      <c r="X129" s="382"/>
      <c r="Y129" s="382"/>
      <c r="Z129" s="382"/>
      <c r="AA129" s="382"/>
      <c r="AB129" s="382"/>
      <c r="AC129" s="382"/>
      <c r="AD129" s="382"/>
      <c r="AE129" s="382"/>
      <c r="AF129" s="382"/>
      <c r="AG129" s="382"/>
      <c r="AH129" s="382"/>
      <c r="AI129" s="382"/>
      <c r="AJ129" s="382"/>
      <c r="AK129" s="382"/>
      <c r="AL129" s="382"/>
      <c r="AM129" s="382"/>
      <c r="AN129" s="382"/>
      <c r="AO129" s="382"/>
      <c r="AP129" s="382"/>
      <c r="AQ129" s="382"/>
      <c r="AR129" s="382"/>
      <c r="AS129" s="382"/>
      <c r="AT129" s="382"/>
      <c r="AU129" s="382"/>
      <c r="AV129" s="382"/>
      <c r="AW129" s="382"/>
      <c r="AX129" s="382"/>
      <c r="AY129" s="383"/>
      <c r="BC129" s="358" t="s">
        <v>49</v>
      </c>
      <c r="BD129" s="359"/>
      <c r="BE129" s="359"/>
      <c r="BF129" s="359"/>
      <c r="BG129" s="359"/>
      <c r="BH129" s="359"/>
      <c r="BI129" s="359"/>
      <c r="BJ129" s="359"/>
      <c r="BK129" s="359"/>
      <c r="BL129" s="360"/>
      <c r="BM129" s="364" t="s">
        <v>44</v>
      </c>
      <c r="BN129" s="359"/>
      <c r="BO129" s="359"/>
      <c r="BP129" s="359"/>
      <c r="BQ129" s="359"/>
      <c r="BR129" s="359"/>
      <c r="BS129" s="360"/>
      <c r="BT129" s="364" t="s">
        <v>45</v>
      </c>
      <c r="BU129" s="359"/>
      <c r="BV129" s="359"/>
      <c r="BW129" s="359"/>
      <c r="BX129" s="359"/>
      <c r="BY129" s="359"/>
      <c r="BZ129" s="359"/>
      <c r="CA129" s="359"/>
      <c r="CB129" s="368"/>
      <c r="CC129" s="290"/>
    </row>
    <row r="130" spans="2:83" s="284" customFormat="1" ht="15" customHeight="1" thickBot="1">
      <c r="B130" s="15"/>
      <c r="C130" s="332"/>
      <c r="D130" s="333"/>
      <c r="E130" s="333"/>
      <c r="F130" s="333"/>
      <c r="G130" s="333"/>
      <c r="H130" s="333"/>
      <c r="I130" s="333"/>
      <c r="J130" s="333"/>
      <c r="K130" s="333"/>
      <c r="L130" s="333"/>
      <c r="M130" s="333"/>
      <c r="N130" s="334"/>
      <c r="R130" s="384"/>
      <c r="S130" s="385"/>
      <c r="T130" s="385"/>
      <c r="U130" s="385"/>
      <c r="V130" s="385"/>
      <c r="W130" s="385"/>
      <c r="X130" s="385"/>
      <c r="Y130" s="385"/>
      <c r="Z130" s="385"/>
      <c r="AA130" s="385"/>
      <c r="AB130" s="385"/>
      <c r="AC130" s="385"/>
      <c r="AD130" s="385"/>
      <c r="AE130" s="385"/>
      <c r="AF130" s="385"/>
      <c r="AG130" s="385"/>
      <c r="AH130" s="385"/>
      <c r="AI130" s="385"/>
      <c r="AJ130" s="385"/>
      <c r="AK130" s="385"/>
      <c r="AL130" s="385"/>
      <c r="AM130" s="385"/>
      <c r="AN130" s="385"/>
      <c r="AO130" s="385"/>
      <c r="AP130" s="385"/>
      <c r="AQ130" s="385"/>
      <c r="AR130" s="385"/>
      <c r="AS130" s="385"/>
      <c r="AT130" s="385"/>
      <c r="AU130" s="385"/>
      <c r="AV130" s="385"/>
      <c r="AW130" s="385"/>
      <c r="AX130" s="385"/>
      <c r="AY130" s="386"/>
      <c r="BC130" s="376"/>
      <c r="BD130" s="371"/>
      <c r="BE130" s="371"/>
      <c r="BF130" s="371"/>
      <c r="BG130" s="371"/>
      <c r="BH130" s="371"/>
      <c r="BI130" s="371"/>
      <c r="BJ130" s="371"/>
      <c r="BK130" s="371"/>
      <c r="BL130" s="377"/>
      <c r="BM130" s="370"/>
      <c r="BN130" s="371"/>
      <c r="BO130" s="371"/>
      <c r="BP130" s="371"/>
      <c r="BQ130" s="371"/>
      <c r="BR130" s="371"/>
      <c r="BS130" s="377"/>
      <c r="BT130" s="370"/>
      <c r="BU130" s="371"/>
      <c r="BV130" s="371"/>
      <c r="BW130" s="371"/>
      <c r="BX130" s="371"/>
      <c r="BY130" s="371"/>
      <c r="BZ130" s="371"/>
      <c r="CA130" s="371"/>
      <c r="CB130" s="372"/>
      <c r="CC130" s="290"/>
    </row>
    <row r="131" spans="2:83" s="284" customFormat="1" ht="15" thickBot="1">
      <c r="B131" s="15"/>
      <c r="C131" s="4"/>
      <c r="D131" s="4"/>
      <c r="E131" s="4"/>
      <c r="F131" s="4"/>
      <c r="G131" s="4"/>
      <c r="H131" s="4"/>
      <c r="I131" s="4"/>
      <c r="J131" s="4"/>
      <c r="K131" s="4"/>
      <c r="L131" s="4"/>
      <c r="M131" s="4"/>
      <c r="N131" s="4"/>
      <c r="Z131" s="3"/>
      <c r="AA131" s="3"/>
      <c r="AN131" s="4"/>
      <c r="AO131" s="4"/>
      <c r="AP131" s="4"/>
      <c r="AQ131" s="4"/>
      <c r="AR131" s="4"/>
      <c r="AS131" s="4"/>
      <c r="AT131" s="4"/>
      <c r="BZ131" s="4"/>
      <c r="CC131" s="290"/>
    </row>
    <row r="132" spans="2:83" s="284" customFormat="1" ht="18.95" thickBot="1">
      <c r="B132" s="15"/>
      <c r="C132" s="373" t="s">
        <v>71</v>
      </c>
      <c r="D132" s="374"/>
      <c r="E132" s="374"/>
      <c r="F132" s="374"/>
      <c r="G132" s="374"/>
      <c r="H132" s="374"/>
      <c r="I132" s="374"/>
      <c r="J132" s="374"/>
      <c r="K132" s="374"/>
      <c r="L132" s="374"/>
      <c r="M132" s="374"/>
      <c r="N132" s="375"/>
      <c r="R132" s="378" t="s">
        <v>72</v>
      </c>
      <c r="S132" s="379"/>
      <c r="T132" s="379"/>
      <c r="U132" s="379"/>
      <c r="V132" s="379"/>
      <c r="W132" s="379"/>
      <c r="X132" s="379"/>
      <c r="Y132" s="379"/>
      <c r="Z132" s="379"/>
      <c r="AA132" s="379"/>
      <c r="AB132" s="379"/>
      <c r="AC132" s="379"/>
      <c r="AD132" s="379"/>
      <c r="AE132" s="379"/>
      <c r="AF132" s="379"/>
      <c r="AG132" s="379"/>
      <c r="AH132" s="379"/>
      <c r="AI132" s="379"/>
      <c r="AJ132" s="379"/>
      <c r="AK132" s="379"/>
      <c r="AL132" s="379"/>
      <c r="AM132" s="379"/>
      <c r="AN132" s="379"/>
      <c r="AO132" s="379"/>
      <c r="AP132" s="379"/>
      <c r="AQ132" s="379"/>
      <c r="AR132" s="379"/>
      <c r="AS132" s="379"/>
      <c r="AT132" s="379"/>
      <c r="AU132" s="379"/>
      <c r="AV132" s="379"/>
      <c r="AW132" s="379"/>
      <c r="AX132" s="379"/>
      <c r="AY132" s="380"/>
      <c r="CC132" s="290"/>
    </row>
    <row r="133" spans="2:83" s="284" customFormat="1" ht="14.45" customHeight="1">
      <c r="B133" s="15"/>
      <c r="C133" s="329" t="s">
        <v>73</v>
      </c>
      <c r="D133" s="330"/>
      <c r="E133" s="330"/>
      <c r="F133" s="330"/>
      <c r="G133" s="330"/>
      <c r="H133" s="330"/>
      <c r="I133" s="330"/>
      <c r="J133" s="330"/>
      <c r="K133" s="330"/>
      <c r="L133" s="330"/>
      <c r="M133" s="330"/>
      <c r="N133" s="331"/>
      <c r="R133" s="381"/>
      <c r="S133" s="382"/>
      <c r="T133" s="382"/>
      <c r="U133" s="382"/>
      <c r="V133" s="382"/>
      <c r="W133" s="382"/>
      <c r="X133" s="382"/>
      <c r="Y133" s="382"/>
      <c r="Z133" s="382"/>
      <c r="AA133" s="382"/>
      <c r="AB133" s="382"/>
      <c r="AC133" s="382"/>
      <c r="AD133" s="382"/>
      <c r="AE133" s="382"/>
      <c r="AF133" s="382"/>
      <c r="AG133" s="382"/>
      <c r="AH133" s="382"/>
      <c r="AI133" s="382"/>
      <c r="AJ133" s="382"/>
      <c r="AK133" s="382"/>
      <c r="AL133" s="382"/>
      <c r="AM133" s="382"/>
      <c r="AN133" s="382"/>
      <c r="AO133" s="382"/>
      <c r="AP133" s="382"/>
      <c r="AQ133" s="382"/>
      <c r="AR133" s="382"/>
      <c r="AS133" s="382"/>
      <c r="AT133" s="382"/>
      <c r="AU133" s="382"/>
      <c r="AV133" s="382"/>
      <c r="AW133" s="382"/>
      <c r="AX133" s="382"/>
      <c r="AY133" s="383"/>
      <c r="BC133" s="344" t="s">
        <v>37</v>
      </c>
      <c r="BD133" s="345"/>
      <c r="BE133" s="345"/>
      <c r="BF133" s="345"/>
      <c r="BG133" s="345"/>
      <c r="BH133" s="345"/>
      <c r="BI133" s="345"/>
      <c r="BJ133" s="345"/>
      <c r="BK133" s="345"/>
      <c r="BL133" s="346"/>
      <c r="BM133" s="350" t="s">
        <v>38</v>
      </c>
      <c r="BN133" s="351"/>
      <c r="BO133" s="351"/>
      <c r="BP133" s="351"/>
      <c r="BQ133" s="351"/>
      <c r="BR133" s="351"/>
      <c r="BS133" s="352"/>
      <c r="BT133" s="350" t="s">
        <v>39</v>
      </c>
      <c r="BU133" s="351"/>
      <c r="BV133" s="351"/>
      <c r="BW133" s="351"/>
      <c r="BX133" s="351"/>
      <c r="BY133" s="351"/>
      <c r="BZ133" s="351"/>
      <c r="CA133" s="351"/>
      <c r="CB133" s="356"/>
      <c r="CC133" s="290"/>
    </row>
    <row r="134" spans="2:83" s="284" customFormat="1" ht="15" customHeight="1" thickBot="1">
      <c r="B134" s="15"/>
      <c r="C134" s="329"/>
      <c r="D134" s="330"/>
      <c r="E134" s="330"/>
      <c r="F134" s="330"/>
      <c r="G134" s="330"/>
      <c r="H134" s="330"/>
      <c r="I134" s="330"/>
      <c r="J134" s="330"/>
      <c r="K134" s="330"/>
      <c r="L134" s="330"/>
      <c r="M134" s="330"/>
      <c r="N134" s="331"/>
      <c r="R134" s="381"/>
      <c r="S134" s="382"/>
      <c r="T134" s="382"/>
      <c r="U134" s="382"/>
      <c r="V134" s="382"/>
      <c r="W134" s="382"/>
      <c r="X134" s="382"/>
      <c r="Y134" s="382"/>
      <c r="Z134" s="382"/>
      <c r="AA134" s="382"/>
      <c r="AB134" s="382"/>
      <c r="AC134" s="382"/>
      <c r="AD134" s="382"/>
      <c r="AE134" s="382"/>
      <c r="AF134" s="382"/>
      <c r="AG134" s="382"/>
      <c r="AH134" s="382"/>
      <c r="AI134" s="382"/>
      <c r="AJ134" s="382"/>
      <c r="AK134" s="382"/>
      <c r="AL134" s="382"/>
      <c r="AM134" s="382"/>
      <c r="AN134" s="382"/>
      <c r="AO134" s="382"/>
      <c r="AP134" s="382"/>
      <c r="AQ134" s="382"/>
      <c r="AR134" s="382"/>
      <c r="AS134" s="382"/>
      <c r="AT134" s="382"/>
      <c r="AU134" s="382"/>
      <c r="AV134" s="382"/>
      <c r="AW134" s="382"/>
      <c r="AX134" s="382"/>
      <c r="AY134" s="383"/>
      <c r="BC134" s="347"/>
      <c r="BD134" s="348"/>
      <c r="BE134" s="348"/>
      <c r="BF134" s="348"/>
      <c r="BG134" s="348"/>
      <c r="BH134" s="348"/>
      <c r="BI134" s="348"/>
      <c r="BJ134" s="348"/>
      <c r="BK134" s="348"/>
      <c r="BL134" s="349"/>
      <c r="BM134" s="353"/>
      <c r="BN134" s="354"/>
      <c r="BO134" s="354"/>
      <c r="BP134" s="354"/>
      <c r="BQ134" s="354"/>
      <c r="BR134" s="354"/>
      <c r="BS134" s="355"/>
      <c r="BT134" s="353"/>
      <c r="BU134" s="354"/>
      <c r="BV134" s="354"/>
      <c r="BW134" s="354"/>
      <c r="BX134" s="354"/>
      <c r="BY134" s="354"/>
      <c r="BZ134" s="354"/>
      <c r="CA134" s="354"/>
      <c r="CB134" s="357"/>
      <c r="CC134" s="290"/>
    </row>
    <row r="135" spans="2:83" s="284" customFormat="1" ht="14.45" customHeight="1">
      <c r="B135" s="15"/>
      <c r="C135" s="329"/>
      <c r="D135" s="330"/>
      <c r="E135" s="330"/>
      <c r="F135" s="330"/>
      <c r="G135" s="330"/>
      <c r="H135" s="330"/>
      <c r="I135" s="330"/>
      <c r="J135" s="330"/>
      <c r="K135" s="330"/>
      <c r="L135" s="330"/>
      <c r="M135" s="330"/>
      <c r="N135" s="331"/>
      <c r="R135" s="381"/>
      <c r="S135" s="382"/>
      <c r="T135" s="382"/>
      <c r="U135" s="382"/>
      <c r="V135" s="382"/>
      <c r="W135" s="382"/>
      <c r="X135" s="382"/>
      <c r="Y135" s="382"/>
      <c r="Z135" s="382"/>
      <c r="AA135" s="382"/>
      <c r="AB135" s="382"/>
      <c r="AC135" s="382"/>
      <c r="AD135" s="382"/>
      <c r="AE135" s="382"/>
      <c r="AF135" s="382"/>
      <c r="AG135" s="382"/>
      <c r="AH135" s="382"/>
      <c r="AI135" s="382"/>
      <c r="AJ135" s="382"/>
      <c r="AK135" s="382"/>
      <c r="AL135" s="382"/>
      <c r="AM135" s="382"/>
      <c r="AN135" s="382"/>
      <c r="AO135" s="382"/>
      <c r="AP135" s="382"/>
      <c r="AQ135" s="382"/>
      <c r="AR135" s="382"/>
      <c r="AS135" s="382"/>
      <c r="AT135" s="382"/>
      <c r="AU135" s="382"/>
      <c r="AV135" s="382"/>
      <c r="AW135" s="382"/>
      <c r="AX135" s="382"/>
      <c r="AY135" s="383"/>
      <c r="BC135" s="358" t="s">
        <v>40</v>
      </c>
      <c r="BD135" s="359"/>
      <c r="BE135" s="359"/>
      <c r="BF135" s="359"/>
      <c r="BG135" s="359"/>
      <c r="BH135" s="359"/>
      <c r="BI135" s="359"/>
      <c r="BJ135" s="359"/>
      <c r="BK135" s="359"/>
      <c r="BL135" s="360"/>
      <c r="BM135" s="364" t="s">
        <v>74</v>
      </c>
      <c r="BN135" s="359"/>
      <c r="BO135" s="359"/>
      <c r="BP135" s="359"/>
      <c r="BQ135" s="359"/>
      <c r="BR135" s="359"/>
      <c r="BS135" s="360"/>
      <c r="BT135" s="364" t="s">
        <v>44</v>
      </c>
      <c r="BU135" s="359"/>
      <c r="BV135" s="359"/>
      <c r="BW135" s="359"/>
      <c r="BX135" s="359"/>
      <c r="BY135" s="359"/>
      <c r="BZ135" s="359"/>
      <c r="CA135" s="359"/>
      <c r="CB135" s="368"/>
      <c r="CC135" s="290"/>
    </row>
    <row r="136" spans="2:83" s="284" customFormat="1" ht="15" customHeight="1" thickBot="1">
      <c r="B136" s="15"/>
      <c r="C136" s="329"/>
      <c r="D136" s="330"/>
      <c r="E136" s="330"/>
      <c r="F136" s="330"/>
      <c r="G136" s="330"/>
      <c r="H136" s="330"/>
      <c r="I136" s="330"/>
      <c r="J136" s="330"/>
      <c r="K136" s="330"/>
      <c r="L136" s="330"/>
      <c r="M136" s="330"/>
      <c r="N136" s="331"/>
      <c r="R136" s="381"/>
      <c r="S136" s="382"/>
      <c r="T136" s="382"/>
      <c r="U136" s="382"/>
      <c r="V136" s="382"/>
      <c r="W136" s="382"/>
      <c r="X136" s="382"/>
      <c r="Y136" s="382"/>
      <c r="Z136" s="382"/>
      <c r="AA136" s="382"/>
      <c r="AB136" s="382"/>
      <c r="AC136" s="382"/>
      <c r="AD136" s="382"/>
      <c r="AE136" s="382"/>
      <c r="AF136" s="382"/>
      <c r="AG136" s="382"/>
      <c r="AH136" s="382"/>
      <c r="AI136" s="382"/>
      <c r="AJ136" s="382"/>
      <c r="AK136" s="382"/>
      <c r="AL136" s="382"/>
      <c r="AM136" s="382"/>
      <c r="AN136" s="382"/>
      <c r="AO136" s="382"/>
      <c r="AP136" s="382"/>
      <c r="AQ136" s="382"/>
      <c r="AR136" s="382"/>
      <c r="AS136" s="382"/>
      <c r="AT136" s="382"/>
      <c r="AU136" s="382"/>
      <c r="AV136" s="382"/>
      <c r="AW136" s="382"/>
      <c r="AX136" s="382"/>
      <c r="AY136" s="383"/>
      <c r="BC136" s="361"/>
      <c r="BD136" s="362"/>
      <c r="BE136" s="362"/>
      <c r="BF136" s="362"/>
      <c r="BG136" s="362"/>
      <c r="BH136" s="362"/>
      <c r="BI136" s="362"/>
      <c r="BJ136" s="362"/>
      <c r="BK136" s="362"/>
      <c r="BL136" s="363"/>
      <c r="BM136" s="365"/>
      <c r="BN136" s="366"/>
      <c r="BO136" s="366"/>
      <c r="BP136" s="366"/>
      <c r="BQ136" s="366"/>
      <c r="BR136" s="366"/>
      <c r="BS136" s="367"/>
      <c r="BT136" s="365"/>
      <c r="BU136" s="366"/>
      <c r="BV136" s="366"/>
      <c r="BW136" s="366"/>
      <c r="BX136" s="366"/>
      <c r="BY136" s="366"/>
      <c r="BZ136" s="366"/>
      <c r="CA136" s="366"/>
      <c r="CB136" s="369"/>
      <c r="CC136" s="290"/>
    </row>
    <row r="137" spans="2:83" s="284" customFormat="1" ht="14.45" customHeight="1">
      <c r="B137" s="15"/>
      <c r="C137" s="329"/>
      <c r="D137" s="330"/>
      <c r="E137" s="330"/>
      <c r="F137" s="330"/>
      <c r="G137" s="330"/>
      <c r="H137" s="330"/>
      <c r="I137" s="330"/>
      <c r="J137" s="330"/>
      <c r="K137" s="330"/>
      <c r="L137" s="330"/>
      <c r="M137" s="330"/>
      <c r="N137" s="331"/>
      <c r="R137" s="381"/>
      <c r="S137" s="382"/>
      <c r="T137" s="382"/>
      <c r="U137" s="382"/>
      <c r="V137" s="382"/>
      <c r="W137" s="382"/>
      <c r="X137" s="382"/>
      <c r="Y137" s="382"/>
      <c r="Z137" s="382"/>
      <c r="AA137" s="382"/>
      <c r="AB137" s="382"/>
      <c r="AC137" s="382"/>
      <c r="AD137" s="382"/>
      <c r="AE137" s="382"/>
      <c r="AF137" s="382"/>
      <c r="AG137" s="382"/>
      <c r="AH137" s="382"/>
      <c r="AI137" s="382"/>
      <c r="AJ137" s="382"/>
      <c r="AK137" s="382"/>
      <c r="AL137" s="382"/>
      <c r="AM137" s="382"/>
      <c r="AN137" s="382"/>
      <c r="AO137" s="382"/>
      <c r="AP137" s="382"/>
      <c r="AQ137" s="382"/>
      <c r="AR137" s="382"/>
      <c r="AS137" s="382"/>
      <c r="AT137" s="382"/>
      <c r="AU137" s="382"/>
      <c r="AV137" s="382"/>
      <c r="AW137" s="382"/>
      <c r="AX137" s="382"/>
      <c r="AY137" s="383"/>
      <c r="BC137" s="358" t="s">
        <v>43</v>
      </c>
      <c r="BD137" s="359"/>
      <c r="BE137" s="359"/>
      <c r="BF137" s="359"/>
      <c r="BG137" s="359"/>
      <c r="BH137" s="359"/>
      <c r="BI137" s="359"/>
      <c r="BJ137" s="359"/>
      <c r="BK137" s="359"/>
      <c r="BL137" s="360"/>
      <c r="BM137" s="364" t="s">
        <v>45</v>
      </c>
      <c r="BN137" s="359"/>
      <c r="BO137" s="359"/>
      <c r="BP137" s="359"/>
      <c r="BQ137" s="359"/>
      <c r="BR137" s="359"/>
      <c r="BS137" s="360"/>
      <c r="BT137" s="364" t="s">
        <v>75</v>
      </c>
      <c r="BU137" s="359"/>
      <c r="BV137" s="359"/>
      <c r="BW137" s="359"/>
      <c r="BX137" s="359"/>
      <c r="BY137" s="359"/>
      <c r="BZ137" s="359"/>
      <c r="CA137" s="359"/>
      <c r="CB137" s="368"/>
      <c r="CC137" s="290"/>
    </row>
    <row r="138" spans="2:83" s="284" customFormat="1" ht="15" customHeight="1" thickBot="1">
      <c r="B138" s="15"/>
      <c r="C138" s="329"/>
      <c r="D138" s="330"/>
      <c r="E138" s="330"/>
      <c r="F138" s="330"/>
      <c r="G138" s="330"/>
      <c r="H138" s="330"/>
      <c r="I138" s="330"/>
      <c r="J138" s="330"/>
      <c r="K138" s="330"/>
      <c r="L138" s="330"/>
      <c r="M138" s="330"/>
      <c r="N138" s="331"/>
      <c r="R138" s="381"/>
      <c r="S138" s="382"/>
      <c r="T138" s="382"/>
      <c r="U138" s="382"/>
      <c r="V138" s="382"/>
      <c r="W138" s="382"/>
      <c r="X138" s="382"/>
      <c r="Y138" s="382"/>
      <c r="Z138" s="382"/>
      <c r="AA138" s="382"/>
      <c r="AB138" s="382"/>
      <c r="AC138" s="382"/>
      <c r="AD138" s="382"/>
      <c r="AE138" s="382"/>
      <c r="AF138" s="382"/>
      <c r="AG138" s="382"/>
      <c r="AH138" s="382"/>
      <c r="AI138" s="382"/>
      <c r="AJ138" s="382"/>
      <c r="AK138" s="382"/>
      <c r="AL138" s="382"/>
      <c r="AM138" s="382"/>
      <c r="AN138" s="382"/>
      <c r="AO138" s="382"/>
      <c r="AP138" s="382"/>
      <c r="AQ138" s="382"/>
      <c r="AR138" s="382"/>
      <c r="AS138" s="382"/>
      <c r="AT138" s="382"/>
      <c r="AU138" s="382"/>
      <c r="AV138" s="382"/>
      <c r="AW138" s="382"/>
      <c r="AX138" s="382"/>
      <c r="AY138" s="383"/>
      <c r="BC138" s="361"/>
      <c r="BD138" s="362"/>
      <c r="BE138" s="362"/>
      <c r="BF138" s="362"/>
      <c r="BG138" s="362"/>
      <c r="BH138" s="362"/>
      <c r="BI138" s="362"/>
      <c r="BJ138" s="362"/>
      <c r="BK138" s="362"/>
      <c r="BL138" s="363"/>
      <c r="BM138" s="365"/>
      <c r="BN138" s="366"/>
      <c r="BO138" s="366"/>
      <c r="BP138" s="366"/>
      <c r="BQ138" s="366"/>
      <c r="BR138" s="366"/>
      <c r="BS138" s="367"/>
      <c r="BT138" s="365"/>
      <c r="BU138" s="366"/>
      <c r="BV138" s="366"/>
      <c r="BW138" s="366"/>
      <c r="BX138" s="366"/>
      <c r="BY138" s="366"/>
      <c r="BZ138" s="366"/>
      <c r="CA138" s="366"/>
      <c r="CB138" s="369"/>
      <c r="CC138" s="290"/>
    </row>
    <row r="139" spans="2:83" s="284" customFormat="1" ht="14.45" customHeight="1">
      <c r="B139" s="15"/>
      <c r="C139" s="329"/>
      <c r="D139" s="330"/>
      <c r="E139" s="330"/>
      <c r="F139" s="330"/>
      <c r="G139" s="330"/>
      <c r="H139" s="330"/>
      <c r="I139" s="330"/>
      <c r="J139" s="330"/>
      <c r="K139" s="330"/>
      <c r="L139" s="330"/>
      <c r="M139" s="330"/>
      <c r="N139" s="331"/>
      <c r="R139" s="381"/>
      <c r="S139" s="382"/>
      <c r="T139" s="382"/>
      <c r="U139" s="382"/>
      <c r="V139" s="382"/>
      <c r="W139" s="382"/>
      <c r="X139" s="382"/>
      <c r="Y139" s="382"/>
      <c r="Z139" s="382"/>
      <c r="AA139" s="382"/>
      <c r="AB139" s="382"/>
      <c r="AC139" s="382"/>
      <c r="AD139" s="382"/>
      <c r="AE139" s="382"/>
      <c r="AF139" s="382"/>
      <c r="AG139" s="382"/>
      <c r="AH139" s="382"/>
      <c r="AI139" s="382"/>
      <c r="AJ139" s="382"/>
      <c r="AK139" s="382"/>
      <c r="AL139" s="382"/>
      <c r="AM139" s="382"/>
      <c r="AN139" s="382"/>
      <c r="AO139" s="382"/>
      <c r="AP139" s="382"/>
      <c r="AQ139" s="382"/>
      <c r="AR139" s="382"/>
      <c r="AS139" s="382"/>
      <c r="AT139" s="382"/>
      <c r="AU139" s="382"/>
      <c r="AV139" s="382"/>
      <c r="AW139" s="382"/>
      <c r="AX139" s="382"/>
      <c r="AY139" s="383"/>
      <c r="BC139" s="358" t="s">
        <v>46</v>
      </c>
      <c r="BD139" s="359"/>
      <c r="BE139" s="359"/>
      <c r="BF139" s="359"/>
      <c r="BG139" s="359"/>
      <c r="BH139" s="359"/>
      <c r="BI139" s="359"/>
      <c r="BJ139" s="359"/>
      <c r="BK139" s="359"/>
      <c r="BL139" s="360"/>
      <c r="BM139" s="364" t="s">
        <v>48</v>
      </c>
      <c r="BN139" s="359"/>
      <c r="BO139" s="359"/>
      <c r="BP139" s="359"/>
      <c r="BQ139" s="359"/>
      <c r="BR139" s="359"/>
      <c r="BS139" s="360"/>
      <c r="BT139" s="364" t="s">
        <v>42</v>
      </c>
      <c r="BU139" s="359"/>
      <c r="BV139" s="359"/>
      <c r="BW139" s="359"/>
      <c r="BX139" s="359"/>
      <c r="BY139" s="359"/>
      <c r="BZ139" s="359"/>
      <c r="CA139" s="359"/>
      <c r="CB139" s="368"/>
      <c r="CC139" s="290"/>
    </row>
    <row r="140" spans="2:83" s="284" customFormat="1" ht="15" customHeight="1" thickBot="1">
      <c r="B140" s="15"/>
      <c r="C140" s="329"/>
      <c r="D140" s="330"/>
      <c r="E140" s="330"/>
      <c r="F140" s="330"/>
      <c r="G140" s="330"/>
      <c r="H140" s="330"/>
      <c r="I140" s="330"/>
      <c r="J140" s="330"/>
      <c r="K140" s="330"/>
      <c r="L140" s="330"/>
      <c r="M140" s="330"/>
      <c r="N140" s="331"/>
      <c r="R140" s="381"/>
      <c r="S140" s="382"/>
      <c r="T140" s="382"/>
      <c r="U140" s="382"/>
      <c r="V140" s="382"/>
      <c r="W140" s="382"/>
      <c r="X140" s="382"/>
      <c r="Y140" s="382"/>
      <c r="Z140" s="382"/>
      <c r="AA140" s="382"/>
      <c r="AB140" s="382"/>
      <c r="AC140" s="382"/>
      <c r="AD140" s="382"/>
      <c r="AE140" s="382"/>
      <c r="AF140" s="382"/>
      <c r="AG140" s="382"/>
      <c r="AH140" s="382"/>
      <c r="AI140" s="382"/>
      <c r="AJ140" s="382"/>
      <c r="AK140" s="382"/>
      <c r="AL140" s="382"/>
      <c r="AM140" s="382"/>
      <c r="AN140" s="382"/>
      <c r="AO140" s="382"/>
      <c r="AP140" s="382"/>
      <c r="AQ140" s="382"/>
      <c r="AR140" s="382"/>
      <c r="AS140" s="382"/>
      <c r="AT140" s="382"/>
      <c r="AU140" s="382"/>
      <c r="AV140" s="382"/>
      <c r="AW140" s="382"/>
      <c r="AX140" s="382"/>
      <c r="AY140" s="383"/>
      <c r="BC140" s="361"/>
      <c r="BD140" s="362"/>
      <c r="BE140" s="362"/>
      <c r="BF140" s="362"/>
      <c r="BG140" s="362"/>
      <c r="BH140" s="362"/>
      <c r="BI140" s="362"/>
      <c r="BJ140" s="362"/>
      <c r="BK140" s="362"/>
      <c r="BL140" s="363"/>
      <c r="BM140" s="365"/>
      <c r="BN140" s="366"/>
      <c r="BO140" s="366"/>
      <c r="BP140" s="366"/>
      <c r="BQ140" s="366"/>
      <c r="BR140" s="366"/>
      <c r="BS140" s="367"/>
      <c r="BT140" s="365"/>
      <c r="BU140" s="366"/>
      <c r="BV140" s="366"/>
      <c r="BW140" s="366"/>
      <c r="BX140" s="366"/>
      <c r="BY140" s="366"/>
      <c r="BZ140" s="366"/>
      <c r="CA140" s="366"/>
      <c r="CB140" s="369"/>
      <c r="CC140" s="290"/>
    </row>
    <row r="141" spans="2:83" s="284" customFormat="1" ht="14.45" customHeight="1">
      <c r="B141" s="15"/>
      <c r="C141" s="329"/>
      <c r="D141" s="330"/>
      <c r="E141" s="330"/>
      <c r="F141" s="330"/>
      <c r="G141" s="330"/>
      <c r="H141" s="330"/>
      <c r="I141" s="330"/>
      <c r="J141" s="330"/>
      <c r="K141" s="330"/>
      <c r="L141" s="330"/>
      <c r="M141" s="330"/>
      <c r="N141" s="331"/>
      <c r="R141" s="381"/>
      <c r="S141" s="382"/>
      <c r="T141" s="382"/>
      <c r="U141" s="382"/>
      <c r="V141" s="382"/>
      <c r="W141" s="382"/>
      <c r="X141" s="382"/>
      <c r="Y141" s="382"/>
      <c r="Z141" s="382"/>
      <c r="AA141" s="382"/>
      <c r="AB141" s="382"/>
      <c r="AC141" s="382"/>
      <c r="AD141" s="382"/>
      <c r="AE141" s="382"/>
      <c r="AF141" s="382"/>
      <c r="AG141" s="382"/>
      <c r="AH141" s="382"/>
      <c r="AI141" s="382"/>
      <c r="AJ141" s="382"/>
      <c r="AK141" s="382"/>
      <c r="AL141" s="382"/>
      <c r="AM141" s="382"/>
      <c r="AN141" s="382"/>
      <c r="AO141" s="382"/>
      <c r="AP141" s="382"/>
      <c r="AQ141" s="382"/>
      <c r="AR141" s="382"/>
      <c r="AS141" s="382"/>
      <c r="AT141" s="382"/>
      <c r="AU141" s="382"/>
      <c r="AV141" s="382"/>
      <c r="AW141" s="382"/>
      <c r="AX141" s="382"/>
      <c r="AY141" s="383"/>
      <c r="BC141" s="358" t="s">
        <v>49</v>
      </c>
      <c r="BD141" s="359"/>
      <c r="BE141" s="359"/>
      <c r="BF141" s="359"/>
      <c r="BG141" s="359"/>
      <c r="BH141" s="359"/>
      <c r="BI141" s="359"/>
      <c r="BJ141" s="359"/>
      <c r="BK141" s="359"/>
      <c r="BL141" s="360"/>
      <c r="BM141" s="364" t="s">
        <v>76</v>
      </c>
      <c r="BN141" s="359"/>
      <c r="BO141" s="359"/>
      <c r="BP141" s="359"/>
      <c r="BQ141" s="359"/>
      <c r="BR141" s="359"/>
      <c r="BS141" s="360"/>
      <c r="BT141" s="364" t="s">
        <v>58</v>
      </c>
      <c r="BU141" s="359"/>
      <c r="BV141" s="359"/>
      <c r="BW141" s="359"/>
      <c r="BX141" s="359"/>
      <c r="BY141" s="359"/>
      <c r="BZ141" s="359"/>
      <c r="CA141" s="359"/>
      <c r="CB141" s="368"/>
      <c r="CC141" s="290"/>
    </row>
    <row r="142" spans="2:83" s="284" customFormat="1" ht="15" customHeight="1" thickBot="1">
      <c r="B142" s="15"/>
      <c r="C142" s="329"/>
      <c r="D142" s="330"/>
      <c r="E142" s="330"/>
      <c r="F142" s="330"/>
      <c r="G142" s="330"/>
      <c r="H142" s="330"/>
      <c r="I142" s="330"/>
      <c r="J142" s="330"/>
      <c r="K142" s="330"/>
      <c r="L142" s="330"/>
      <c r="M142" s="330"/>
      <c r="N142" s="331"/>
      <c r="R142" s="381"/>
      <c r="S142" s="382"/>
      <c r="T142" s="382"/>
      <c r="U142" s="382"/>
      <c r="V142" s="382"/>
      <c r="W142" s="382"/>
      <c r="X142" s="382"/>
      <c r="Y142" s="382"/>
      <c r="Z142" s="382"/>
      <c r="AA142" s="382"/>
      <c r="AB142" s="382"/>
      <c r="AC142" s="382"/>
      <c r="AD142" s="382"/>
      <c r="AE142" s="382"/>
      <c r="AF142" s="382"/>
      <c r="AG142" s="382"/>
      <c r="AH142" s="382"/>
      <c r="AI142" s="382"/>
      <c r="AJ142" s="382"/>
      <c r="AK142" s="382"/>
      <c r="AL142" s="382"/>
      <c r="AM142" s="382"/>
      <c r="AN142" s="382"/>
      <c r="AO142" s="382"/>
      <c r="AP142" s="382"/>
      <c r="AQ142" s="382"/>
      <c r="AR142" s="382"/>
      <c r="AS142" s="382"/>
      <c r="AT142" s="382"/>
      <c r="AU142" s="382"/>
      <c r="AV142" s="382"/>
      <c r="AW142" s="382"/>
      <c r="AX142" s="382"/>
      <c r="AY142" s="383"/>
      <c r="BC142" s="376"/>
      <c r="BD142" s="371"/>
      <c r="BE142" s="371"/>
      <c r="BF142" s="371"/>
      <c r="BG142" s="371"/>
      <c r="BH142" s="371"/>
      <c r="BI142" s="371"/>
      <c r="BJ142" s="371"/>
      <c r="BK142" s="371"/>
      <c r="BL142" s="377"/>
      <c r="BM142" s="370"/>
      <c r="BN142" s="371"/>
      <c r="BO142" s="371"/>
      <c r="BP142" s="371"/>
      <c r="BQ142" s="371"/>
      <c r="BR142" s="371"/>
      <c r="BS142" s="377"/>
      <c r="BT142" s="370"/>
      <c r="BU142" s="371"/>
      <c r="BV142" s="371"/>
      <c r="BW142" s="371"/>
      <c r="BX142" s="371"/>
      <c r="BY142" s="371"/>
      <c r="BZ142" s="371"/>
      <c r="CA142" s="371"/>
      <c r="CB142" s="372"/>
      <c r="CC142" s="290"/>
    </row>
    <row r="143" spans="2:83" s="284" customFormat="1" ht="15" customHeight="1" thickBot="1">
      <c r="B143" s="15"/>
      <c r="C143" s="332"/>
      <c r="D143" s="333"/>
      <c r="E143" s="333"/>
      <c r="F143" s="333"/>
      <c r="G143" s="333"/>
      <c r="H143" s="333"/>
      <c r="I143" s="333"/>
      <c r="J143" s="333"/>
      <c r="K143" s="333"/>
      <c r="L143" s="333"/>
      <c r="M143" s="333"/>
      <c r="N143" s="334"/>
      <c r="R143" s="384"/>
      <c r="S143" s="385"/>
      <c r="T143" s="385"/>
      <c r="U143" s="385"/>
      <c r="V143" s="385"/>
      <c r="W143" s="385"/>
      <c r="X143" s="385"/>
      <c r="Y143" s="385"/>
      <c r="Z143" s="385"/>
      <c r="AA143" s="385"/>
      <c r="AB143" s="385"/>
      <c r="AC143" s="385"/>
      <c r="AD143" s="385"/>
      <c r="AE143" s="385"/>
      <c r="AF143" s="385"/>
      <c r="AG143" s="385"/>
      <c r="AH143" s="385"/>
      <c r="AI143" s="385"/>
      <c r="AJ143" s="385"/>
      <c r="AK143" s="385"/>
      <c r="AL143" s="385"/>
      <c r="AM143" s="385"/>
      <c r="AN143" s="385"/>
      <c r="AO143" s="385"/>
      <c r="AP143" s="385"/>
      <c r="AQ143" s="385"/>
      <c r="AR143" s="385"/>
      <c r="AS143" s="385"/>
      <c r="AT143" s="385"/>
      <c r="AU143" s="385"/>
      <c r="AV143" s="385"/>
      <c r="AW143" s="385"/>
      <c r="AX143" s="385"/>
      <c r="AY143" s="386"/>
      <c r="BC143" s="264"/>
      <c r="BD143" s="264"/>
      <c r="BE143" s="264"/>
      <c r="BF143" s="264"/>
      <c r="BG143" s="264"/>
      <c r="BH143" s="264"/>
      <c r="BI143" s="264"/>
      <c r="BJ143" s="264"/>
      <c r="BK143" s="264"/>
      <c r="BL143" s="264"/>
      <c r="BM143" s="264"/>
      <c r="BN143" s="264"/>
      <c r="BO143" s="264"/>
      <c r="BP143" s="264"/>
      <c r="BQ143" s="264"/>
      <c r="BR143" s="264"/>
      <c r="BS143" s="264"/>
      <c r="BT143" s="264"/>
      <c r="BU143" s="264"/>
      <c r="BV143" s="264"/>
      <c r="BW143" s="264"/>
      <c r="BX143" s="264"/>
      <c r="BY143" s="264"/>
      <c r="BZ143" s="264"/>
      <c r="CA143" s="264"/>
      <c r="CB143" s="264"/>
      <c r="CC143" s="290"/>
      <c r="CE143" s="291"/>
    </row>
    <row r="144" spans="2:83" s="284" customFormat="1" ht="15" thickBot="1">
      <c r="B144" s="15"/>
      <c r="C144" s="4"/>
      <c r="D144" s="4"/>
      <c r="E144" s="4"/>
      <c r="F144" s="4"/>
      <c r="G144" s="4"/>
      <c r="H144" s="4"/>
      <c r="I144" s="4"/>
      <c r="J144" s="4"/>
      <c r="K144" s="4"/>
      <c r="L144" s="4"/>
      <c r="M144" s="4"/>
      <c r="N144" s="4"/>
      <c r="Z144" s="3"/>
      <c r="AA144" s="3"/>
      <c r="AN144" s="4"/>
      <c r="AO144" s="4"/>
      <c r="AP144" s="4"/>
      <c r="AQ144" s="4"/>
      <c r="AR144" s="4"/>
      <c r="AS144" s="4"/>
      <c r="AT144" s="4"/>
      <c r="BZ144" s="4"/>
      <c r="CC144" s="290"/>
      <c r="CE144" s="291"/>
    </row>
    <row r="145" spans="2:83" s="284" customFormat="1" ht="18.600000000000001" customHeight="1">
      <c r="B145" s="15"/>
      <c r="C145" s="373" t="s">
        <v>77</v>
      </c>
      <c r="D145" s="374"/>
      <c r="E145" s="374"/>
      <c r="F145" s="374"/>
      <c r="G145" s="374"/>
      <c r="H145" s="374"/>
      <c r="I145" s="374"/>
      <c r="J145" s="374"/>
      <c r="K145" s="374"/>
      <c r="L145" s="374"/>
      <c r="M145" s="374"/>
      <c r="N145" s="375"/>
      <c r="R145" s="378" t="s">
        <v>78</v>
      </c>
      <c r="S145" s="379"/>
      <c r="T145" s="379"/>
      <c r="U145" s="379"/>
      <c r="V145" s="379"/>
      <c r="W145" s="379"/>
      <c r="X145" s="379"/>
      <c r="Y145" s="379"/>
      <c r="Z145" s="379"/>
      <c r="AA145" s="379"/>
      <c r="AB145" s="379"/>
      <c r="AC145" s="379"/>
      <c r="AD145" s="379"/>
      <c r="AE145" s="379"/>
      <c r="AF145" s="379"/>
      <c r="AG145" s="379"/>
      <c r="AH145" s="379"/>
      <c r="AI145" s="379"/>
      <c r="AJ145" s="379"/>
      <c r="AK145" s="379"/>
      <c r="AL145" s="379"/>
      <c r="AM145" s="379"/>
      <c r="AN145" s="379"/>
      <c r="AO145" s="379"/>
      <c r="AP145" s="379"/>
      <c r="AQ145" s="379"/>
      <c r="AR145" s="379"/>
      <c r="AS145" s="379"/>
      <c r="AT145" s="379"/>
      <c r="AU145" s="379"/>
      <c r="AV145" s="379"/>
      <c r="AW145" s="379"/>
      <c r="AX145" s="379"/>
      <c r="AY145" s="380"/>
      <c r="CC145" s="290"/>
      <c r="CE145" s="291"/>
    </row>
    <row r="146" spans="2:83" s="284" customFormat="1">
      <c r="B146" s="15"/>
      <c r="C146" s="329" t="s">
        <v>79</v>
      </c>
      <c r="D146" s="330"/>
      <c r="E146" s="330"/>
      <c r="F146" s="330"/>
      <c r="G146" s="330"/>
      <c r="H146" s="330"/>
      <c r="I146" s="330"/>
      <c r="J146" s="330"/>
      <c r="K146" s="330"/>
      <c r="L146" s="330"/>
      <c r="M146" s="330"/>
      <c r="N146" s="331"/>
      <c r="R146" s="381"/>
      <c r="S146" s="382"/>
      <c r="T146" s="382"/>
      <c r="U146" s="382"/>
      <c r="V146" s="382"/>
      <c r="W146" s="382"/>
      <c r="X146" s="382"/>
      <c r="Y146" s="382"/>
      <c r="Z146" s="382"/>
      <c r="AA146" s="382"/>
      <c r="AB146" s="382"/>
      <c r="AC146" s="382"/>
      <c r="AD146" s="382"/>
      <c r="AE146" s="382"/>
      <c r="AF146" s="382"/>
      <c r="AG146" s="382"/>
      <c r="AH146" s="382"/>
      <c r="AI146" s="382"/>
      <c r="AJ146" s="382"/>
      <c r="AK146" s="382"/>
      <c r="AL146" s="382"/>
      <c r="AM146" s="382"/>
      <c r="AN146" s="382"/>
      <c r="AO146" s="382"/>
      <c r="AP146" s="382"/>
      <c r="AQ146" s="382"/>
      <c r="AR146" s="382"/>
      <c r="AS146" s="382"/>
      <c r="AT146" s="382"/>
      <c r="AU146" s="382"/>
      <c r="AV146" s="382"/>
      <c r="AW146" s="382"/>
      <c r="AX146" s="382"/>
      <c r="AY146" s="383"/>
      <c r="CC146" s="290"/>
      <c r="CE146" s="291"/>
    </row>
    <row r="147" spans="2:83" s="284" customFormat="1" ht="18.75" customHeight="1" thickBot="1">
      <c r="B147" s="15"/>
      <c r="C147" s="329"/>
      <c r="D147" s="330"/>
      <c r="E147" s="330"/>
      <c r="F147" s="330"/>
      <c r="G147" s="330"/>
      <c r="H147" s="330"/>
      <c r="I147" s="330"/>
      <c r="J147" s="330"/>
      <c r="K147" s="330"/>
      <c r="L147" s="330"/>
      <c r="M147" s="330"/>
      <c r="N147" s="331"/>
      <c r="R147" s="381"/>
      <c r="S147" s="382"/>
      <c r="T147" s="382"/>
      <c r="U147" s="382"/>
      <c r="V147" s="382"/>
      <c r="W147" s="382"/>
      <c r="X147" s="382"/>
      <c r="Y147" s="382"/>
      <c r="Z147" s="382"/>
      <c r="AA147" s="382"/>
      <c r="AB147" s="382"/>
      <c r="AC147" s="382"/>
      <c r="AD147" s="382"/>
      <c r="AE147" s="382"/>
      <c r="AF147" s="382"/>
      <c r="AG147" s="382"/>
      <c r="AH147" s="382"/>
      <c r="AI147" s="382"/>
      <c r="AJ147" s="382"/>
      <c r="AK147" s="382"/>
      <c r="AL147" s="382"/>
      <c r="AM147" s="382"/>
      <c r="AN147" s="382"/>
      <c r="AO147" s="382"/>
      <c r="AP147" s="382"/>
      <c r="AQ147" s="382"/>
      <c r="AR147" s="382"/>
      <c r="AS147" s="382"/>
      <c r="AT147" s="382"/>
      <c r="AU147" s="382"/>
      <c r="AV147" s="382"/>
      <c r="AW147" s="382"/>
      <c r="AX147" s="382"/>
      <c r="AY147" s="383"/>
      <c r="CC147" s="290"/>
    </row>
    <row r="148" spans="2:83" s="284" customFormat="1" ht="15" customHeight="1">
      <c r="B148" s="15"/>
      <c r="C148" s="329"/>
      <c r="D148" s="330"/>
      <c r="E148" s="330"/>
      <c r="F148" s="330"/>
      <c r="G148" s="330"/>
      <c r="H148" s="330"/>
      <c r="I148" s="330"/>
      <c r="J148" s="330"/>
      <c r="K148" s="330"/>
      <c r="L148" s="330"/>
      <c r="M148" s="330"/>
      <c r="N148" s="331"/>
      <c r="R148" s="381"/>
      <c r="S148" s="382"/>
      <c r="T148" s="382"/>
      <c r="U148" s="382"/>
      <c r="V148" s="382"/>
      <c r="W148" s="382"/>
      <c r="X148" s="382"/>
      <c r="Y148" s="382"/>
      <c r="Z148" s="382"/>
      <c r="AA148" s="382"/>
      <c r="AB148" s="382"/>
      <c r="AC148" s="382"/>
      <c r="AD148" s="382"/>
      <c r="AE148" s="382"/>
      <c r="AF148" s="382"/>
      <c r="AG148" s="382"/>
      <c r="AH148" s="382"/>
      <c r="AI148" s="382"/>
      <c r="AJ148" s="382"/>
      <c r="AK148" s="382"/>
      <c r="AL148" s="382"/>
      <c r="AM148" s="382"/>
      <c r="AN148" s="382"/>
      <c r="AO148" s="382"/>
      <c r="AP148" s="382"/>
      <c r="AQ148" s="382"/>
      <c r="AR148" s="382"/>
      <c r="AS148" s="382"/>
      <c r="AT148" s="382"/>
      <c r="AU148" s="382"/>
      <c r="AV148" s="382"/>
      <c r="AW148" s="382"/>
      <c r="AX148" s="382"/>
      <c r="AY148" s="383"/>
      <c r="BC148" s="344" t="s">
        <v>37</v>
      </c>
      <c r="BD148" s="345"/>
      <c r="BE148" s="345"/>
      <c r="BF148" s="345"/>
      <c r="BG148" s="345"/>
      <c r="BH148" s="345"/>
      <c r="BI148" s="345"/>
      <c r="BJ148" s="345"/>
      <c r="BK148" s="345"/>
      <c r="BL148" s="346"/>
      <c r="BM148" s="350" t="s">
        <v>38</v>
      </c>
      <c r="BN148" s="351"/>
      <c r="BO148" s="351"/>
      <c r="BP148" s="351"/>
      <c r="BQ148" s="351"/>
      <c r="BR148" s="351"/>
      <c r="BS148" s="352"/>
      <c r="BT148" s="350" t="s">
        <v>39</v>
      </c>
      <c r="BU148" s="351"/>
      <c r="BV148" s="351"/>
      <c r="BW148" s="351"/>
      <c r="BX148" s="351"/>
      <c r="BY148" s="351"/>
      <c r="BZ148" s="351"/>
      <c r="CA148" s="351"/>
      <c r="CB148" s="356"/>
      <c r="CC148" s="290"/>
    </row>
    <row r="149" spans="2:83" s="284" customFormat="1" ht="14.45" customHeight="1" thickBot="1">
      <c r="B149" s="15"/>
      <c r="C149" s="329"/>
      <c r="D149" s="330"/>
      <c r="E149" s="330"/>
      <c r="F149" s="330"/>
      <c r="G149" s="330"/>
      <c r="H149" s="330"/>
      <c r="I149" s="330"/>
      <c r="J149" s="330"/>
      <c r="K149" s="330"/>
      <c r="L149" s="330"/>
      <c r="M149" s="330"/>
      <c r="N149" s="331"/>
      <c r="R149" s="381"/>
      <c r="S149" s="382"/>
      <c r="T149" s="382"/>
      <c r="U149" s="382"/>
      <c r="V149" s="382"/>
      <c r="W149" s="382"/>
      <c r="X149" s="382"/>
      <c r="Y149" s="382"/>
      <c r="Z149" s="382"/>
      <c r="AA149" s="382"/>
      <c r="AB149" s="382"/>
      <c r="AC149" s="382"/>
      <c r="AD149" s="382"/>
      <c r="AE149" s="382"/>
      <c r="AF149" s="382"/>
      <c r="AG149" s="382"/>
      <c r="AH149" s="382"/>
      <c r="AI149" s="382"/>
      <c r="AJ149" s="382"/>
      <c r="AK149" s="382"/>
      <c r="AL149" s="382"/>
      <c r="AM149" s="382"/>
      <c r="AN149" s="382"/>
      <c r="AO149" s="382"/>
      <c r="AP149" s="382"/>
      <c r="AQ149" s="382"/>
      <c r="AR149" s="382"/>
      <c r="AS149" s="382"/>
      <c r="AT149" s="382"/>
      <c r="AU149" s="382"/>
      <c r="AV149" s="382"/>
      <c r="AW149" s="382"/>
      <c r="AX149" s="382"/>
      <c r="AY149" s="383"/>
      <c r="BC149" s="347"/>
      <c r="BD149" s="348"/>
      <c r="BE149" s="348"/>
      <c r="BF149" s="348"/>
      <c r="BG149" s="348"/>
      <c r="BH149" s="348"/>
      <c r="BI149" s="348"/>
      <c r="BJ149" s="348"/>
      <c r="BK149" s="348"/>
      <c r="BL149" s="349"/>
      <c r="BM149" s="353"/>
      <c r="BN149" s="354"/>
      <c r="BO149" s="354"/>
      <c r="BP149" s="354"/>
      <c r="BQ149" s="354"/>
      <c r="BR149" s="354"/>
      <c r="BS149" s="355"/>
      <c r="BT149" s="353"/>
      <c r="BU149" s="354"/>
      <c r="BV149" s="354"/>
      <c r="BW149" s="354"/>
      <c r="BX149" s="354"/>
      <c r="BY149" s="354"/>
      <c r="BZ149" s="354"/>
      <c r="CA149" s="354"/>
      <c r="CB149" s="357"/>
      <c r="CC149" s="290"/>
    </row>
    <row r="150" spans="2:83" s="284" customFormat="1" ht="14.45" customHeight="1">
      <c r="B150" s="15"/>
      <c r="C150" s="329"/>
      <c r="D150" s="330"/>
      <c r="E150" s="330"/>
      <c r="F150" s="330"/>
      <c r="G150" s="330"/>
      <c r="H150" s="330"/>
      <c r="I150" s="330"/>
      <c r="J150" s="330"/>
      <c r="K150" s="330"/>
      <c r="L150" s="330"/>
      <c r="M150" s="330"/>
      <c r="N150" s="331"/>
      <c r="R150" s="381"/>
      <c r="S150" s="382"/>
      <c r="T150" s="382"/>
      <c r="U150" s="382"/>
      <c r="V150" s="382"/>
      <c r="W150" s="382"/>
      <c r="X150" s="382"/>
      <c r="Y150" s="382"/>
      <c r="Z150" s="382"/>
      <c r="AA150" s="382"/>
      <c r="AB150" s="382"/>
      <c r="AC150" s="382"/>
      <c r="AD150" s="382"/>
      <c r="AE150" s="382"/>
      <c r="AF150" s="382"/>
      <c r="AG150" s="382"/>
      <c r="AH150" s="382"/>
      <c r="AI150" s="382"/>
      <c r="AJ150" s="382"/>
      <c r="AK150" s="382"/>
      <c r="AL150" s="382"/>
      <c r="AM150" s="382"/>
      <c r="AN150" s="382"/>
      <c r="AO150" s="382"/>
      <c r="AP150" s="382"/>
      <c r="AQ150" s="382"/>
      <c r="AR150" s="382"/>
      <c r="AS150" s="382"/>
      <c r="AT150" s="382"/>
      <c r="AU150" s="382"/>
      <c r="AV150" s="382"/>
      <c r="AW150" s="382"/>
      <c r="AX150" s="382"/>
      <c r="AY150" s="383"/>
      <c r="BC150" s="358" t="s">
        <v>40</v>
      </c>
      <c r="BD150" s="359"/>
      <c r="BE150" s="359"/>
      <c r="BF150" s="359"/>
      <c r="BG150" s="359"/>
      <c r="BH150" s="359"/>
      <c r="BI150" s="359"/>
      <c r="BJ150" s="359"/>
      <c r="BK150" s="359"/>
      <c r="BL150" s="360"/>
      <c r="BM150" s="364" t="s">
        <v>47</v>
      </c>
      <c r="BN150" s="359"/>
      <c r="BO150" s="359"/>
      <c r="BP150" s="359"/>
      <c r="BQ150" s="359"/>
      <c r="BR150" s="359"/>
      <c r="BS150" s="360"/>
      <c r="BT150" s="364" t="s">
        <v>48</v>
      </c>
      <c r="BU150" s="359"/>
      <c r="BV150" s="359"/>
      <c r="BW150" s="359"/>
      <c r="BX150" s="359"/>
      <c r="BY150" s="359"/>
      <c r="BZ150" s="359"/>
      <c r="CA150" s="359"/>
      <c r="CB150" s="368"/>
      <c r="CC150" s="290"/>
    </row>
    <row r="151" spans="2:83" s="284" customFormat="1" ht="14.45" customHeight="1" thickBot="1">
      <c r="B151" s="15"/>
      <c r="C151" s="329"/>
      <c r="D151" s="330"/>
      <c r="E151" s="330"/>
      <c r="F151" s="330"/>
      <c r="G151" s="330"/>
      <c r="H151" s="330"/>
      <c r="I151" s="330"/>
      <c r="J151" s="330"/>
      <c r="K151" s="330"/>
      <c r="L151" s="330"/>
      <c r="M151" s="330"/>
      <c r="N151" s="331"/>
      <c r="R151" s="381"/>
      <c r="S151" s="382"/>
      <c r="T151" s="382"/>
      <c r="U151" s="382"/>
      <c r="V151" s="382"/>
      <c r="W151" s="382"/>
      <c r="X151" s="382"/>
      <c r="Y151" s="382"/>
      <c r="Z151" s="382"/>
      <c r="AA151" s="382"/>
      <c r="AB151" s="382"/>
      <c r="AC151" s="382"/>
      <c r="AD151" s="382"/>
      <c r="AE151" s="382"/>
      <c r="AF151" s="382"/>
      <c r="AG151" s="382"/>
      <c r="AH151" s="382"/>
      <c r="AI151" s="382"/>
      <c r="AJ151" s="382"/>
      <c r="AK151" s="382"/>
      <c r="AL151" s="382"/>
      <c r="AM151" s="382"/>
      <c r="AN151" s="382"/>
      <c r="AO151" s="382"/>
      <c r="AP151" s="382"/>
      <c r="AQ151" s="382"/>
      <c r="AR151" s="382"/>
      <c r="AS151" s="382"/>
      <c r="AT151" s="382"/>
      <c r="AU151" s="382"/>
      <c r="AV151" s="382"/>
      <c r="AW151" s="382"/>
      <c r="AX151" s="382"/>
      <c r="AY151" s="383"/>
      <c r="BC151" s="361"/>
      <c r="BD151" s="362"/>
      <c r="BE151" s="362"/>
      <c r="BF151" s="362"/>
      <c r="BG151" s="362"/>
      <c r="BH151" s="362"/>
      <c r="BI151" s="362"/>
      <c r="BJ151" s="362"/>
      <c r="BK151" s="362"/>
      <c r="BL151" s="363"/>
      <c r="BM151" s="365"/>
      <c r="BN151" s="366"/>
      <c r="BO151" s="366"/>
      <c r="BP151" s="366"/>
      <c r="BQ151" s="366"/>
      <c r="BR151" s="366"/>
      <c r="BS151" s="367"/>
      <c r="BT151" s="365"/>
      <c r="BU151" s="366"/>
      <c r="BV151" s="366"/>
      <c r="BW151" s="366"/>
      <c r="BX151" s="366"/>
      <c r="BY151" s="366"/>
      <c r="BZ151" s="366"/>
      <c r="CA151" s="366"/>
      <c r="CB151" s="369"/>
      <c r="CC151" s="290"/>
    </row>
    <row r="152" spans="2:83" s="284" customFormat="1" ht="14.45" customHeight="1">
      <c r="B152" s="15"/>
      <c r="C152" s="329"/>
      <c r="D152" s="330"/>
      <c r="E152" s="330"/>
      <c r="F152" s="330"/>
      <c r="G152" s="330"/>
      <c r="H152" s="330"/>
      <c r="I152" s="330"/>
      <c r="J152" s="330"/>
      <c r="K152" s="330"/>
      <c r="L152" s="330"/>
      <c r="M152" s="330"/>
      <c r="N152" s="331"/>
      <c r="R152" s="381"/>
      <c r="S152" s="382"/>
      <c r="T152" s="382"/>
      <c r="U152" s="382"/>
      <c r="V152" s="382"/>
      <c r="W152" s="382"/>
      <c r="X152" s="382"/>
      <c r="Y152" s="382"/>
      <c r="Z152" s="382"/>
      <c r="AA152" s="382"/>
      <c r="AB152" s="382"/>
      <c r="AC152" s="382"/>
      <c r="AD152" s="382"/>
      <c r="AE152" s="382"/>
      <c r="AF152" s="382"/>
      <c r="AG152" s="382"/>
      <c r="AH152" s="382"/>
      <c r="AI152" s="382"/>
      <c r="AJ152" s="382"/>
      <c r="AK152" s="382"/>
      <c r="AL152" s="382"/>
      <c r="AM152" s="382"/>
      <c r="AN152" s="382"/>
      <c r="AO152" s="382"/>
      <c r="AP152" s="382"/>
      <c r="AQ152" s="382"/>
      <c r="AR152" s="382"/>
      <c r="AS152" s="382"/>
      <c r="AT152" s="382"/>
      <c r="AU152" s="382"/>
      <c r="AV152" s="382"/>
      <c r="AW152" s="382"/>
      <c r="AX152" s="382"/>
      <c r="AY152" s="383"/>
      <c r="BC152" s="358" t="s">
        <v>43</v>
      </c>
      <c r="BD152" s="359"/>
      <c r="BE152" s="359"/>
      <c r="BF152" s="359"/>
      <c r="BG152" s="359"/>
      <c r="BH152" s="359"/>
      <c r="BI152" s="359"/>
      <c r="BJ152" s="359"/>
      <c r="BK152" s="359"/>
      <c r="BL152" s="360"/>
      <c r="BM152" s="364" t="s">
        <v>74</v>
      </c>
      <c r="BN152" s="359"/>
      <c r="BO152" s="359"/>
      <c r="BP152" s="359"/>
      <c r="BQ152" s="359"/>
      <c r="BR152" s="359"/>
      <c r="BS152" s="360"/>
      <c r="BT152" s="364" t="s">
        <v>44</v>
      </c>
      <c r="BU152" s="359"/>
      <c r="BV152" s="359"/>
      <c r="BW152" s="359"/>
      <c r="BX152" s="359"/>
      <c r="BY152" s="359"/>
      <c r="BZ152" s="359"/>
      <c r="CA152" s="359"/>
      <c r="CB152" s="368"/>
      <c r="CC152" s="290"/>
    </row>
    <row r="153" spans="2:83" s="284" customFormat="1" ht="17.25" customHeight="1" thickBot="1">
      <c r="B153" s="15"/>
      <c r="C153" s="329"/>
      <c r="D153" s="330"/>
      <c r="E153" s="330"/>
      <c r="F153" s="330"/>
      <c r="G153" s="330"/>
      <c r="H153" s="330"/>
      <c r="I153" s="330"/>
      <c r="J153" s="330"/>
      <c r="K153" s="330"/>
      <c r="L153" s="330"/>
      <c r="M153" s="330"/>
      <c r="N153" s="331"/>
      <c r="R153" s="381"/>
      <c r="S153" s="382"/>
      <c r="T153" s="382"/>
      <c r="U153" s="382"/>
      <c r="V153" s="382"/>
      <c r="W153" s="382"/>
      <c r="X153" s="382"/>
      <c r="Y153" s="382"/>
      <c r="Z153" s="382"/>
      <c r="AA153" s="382"/>
      <c r="AB153" s="382"/>
      <c r="AC153" s="382"/>
      <c r="AD153" s="382"/>
      <c r="AE153" s="382"/>
      <c r="AF153" s="382"/>
      <c r="AG153" s="382"/>
      <c r="AH153" s="382"/>
      <c r="AI153" s="382"/>
      <c r="AJ153" s="382"/>
      <c r="AK153" s="382"/>
      <c r="AL153" s="382"/>
      <c r="AM153" s="382"/>
      <c r="AN153" s="382"/>
      <c r="AO153" s="382"/>
      <c r="AP153" s="382"/>
      <c r="AQ153" s="382"/>
      <c r="AR153" s="382"/>
      <c r="AS153" s="382"/>
      <c r="AT153" s="382"/>
      <c r="AU153" s="382"/>
      <c r="AV153" s="382"/>
      <c r="AW153" s="382"/>
      <c r="AX153" s="382"/>
      <c r="AY153" s="383"/>
      <c r="BC153" s="361"/>
      <c r="BD153" s="362"/>
      <c r="BE153" s="362"/>
      <c r="BF153" s="362"/>
      <c r="BG153" s="362"/>
      <c r="BH153" s="362"/>
      <c r="BI153" s="362"/>
      <c r="BJ153" s="362"/>
      <c r="BK153" s="362"/>
      <c r="BL153" s="363"/>
      <c r="BM153" s="365"/>
      <c r="BN153" s="366"/>
      <c r="BO153" s="366"/>
      <c r="BP153" s="366"/>
      <c r="BQ153" s="366"/>
      <c r="BR153" s="366"/>
      <c r="BS153" s="367"/>
      <c r="BT153" s="365"/>
      <c r="BU153" s="366"/>
      <c r="BV153" s="366"/>
      <c r="BW153" s="366"/>
      <c r="BX153" s="366"/>
      <c r="BY153" s="366"/>
      <c r="BZ153" s="366"/>
      <c r="CA153" s="366"/>
      <c r="CB153" s="369"/>
      <c r="CC153" s="290"/>
    </row>
    <row r="154" spans="2:83" s="284" customFormat="1" ht="14.45" customHeight="1">
      <c r="B154" s="15"/>
      <c r="C154" s="329"/>
      <c r="D154" s="330"/>
      <c r="E154" s="330"/>
      <c r="F154" s="330"/>
      <c r="G154" s="330"/>
      <c r="H154" s="330"/>
      <c r="I154" s="330"/>
      <c r="J154" s="330"/>
      <c r="K154" s="330"/>
      <c r="L154" s="330"/>
      <c r="M154" s="330"/>
      <c r="N154" s="331"/>
      <c r="R154" s="381"/>
      <c r="S154" s="382"/>
      <c r="T154" s="382"/>
      <c r="U154" s="382"/>
      <c r="V154" s="382"/>
      <c r="W154" s="382"/>
      <c r="X154" s="382"/>
      <c r="Y154" s="382"/>
      <c r="Z154" s="382"/>
      <c r="AA154" s="382"/>
      <c r="AB154" s="382"/>
      <c r="AC154" s="382"/>
      <c r="AD154" s="382"/>
      <c r="AE154" s="382"/>
      <c r="AF154" s="382"/>
      <c r="AG154" s="382"/>
      <c r="AH154" s="382"/>
      <c r="AI154" s="382"/>
      <c r="AJ154" s="382"/>
      <c r="AK154" s="382"/>
      <c r="AL154" s="382"/>
      <c r="AM154" s="382"/>
      <c r="AN154" s="382"/>
      <c r="AO154" s="382"/>
      <c r="AP154" s="382"/>
      <c r="AQ154" s="382"/>
      <c r="AR154" s="382"/>
      <c r="AS154" s="382"/>
      <c r="AT154" s="382"/>
      <c r="AU154" s="382"/>
      <c r="AV154" s="382"/>
      <c r="AW154" s="382"/>
      <c r="AX154" s="382"/>
      <c r="AY154" s="383"/>
      <c r="BC154" s="358" t="s">
        <v>46</v>
      </c>
      <c r="BD154" s="359"/>
      <c r="BE154" s="359"/>
      <c r="BF154" s="359"/>
      <c r="BG154" s="359"/>
      <c r="BH154" s="359"/>
      <c r="BI154" s="359"/>
      <c r="BJ154" s="359"/>
      <c r="BK154" s="359"/>
      <c r="BL154" s="360"/>
      <c r="BM154" s="364" t="s">
        <v>63</v>
      </c>
      <c r="BN154" s="359"/>
      <c r="BO154" s="359"/>
      <c r="BP154" s="359"/>
      <c r="BQ154" s="359"/>
      <c r="BR154" s="359"/>
      <c r="BS154" s="360"/>
      <c r="BT154" s="364" t="s">
        <v>47</v>
      </c>
      <c r="BU154" s="359"/>
      <c r="BV154" s="359"/>
      <c r="BW154" s="359"/>
      <c r="BX154" s="359"/>
      <c r="BY154" s="359"/>
      <c r="BZ154" s="359"/>
      <c r="CA154" s="359"/>
      <c r="CB154" s="368"/>
      <c r="CC154" s="290"/>
    </row>
    <row r="155" spans="2:83" s="284" customFormat="1" ht="14.45" customHeight="1" thickBot="1">
      <c r="B155" s="15"/>
      <c r="C155" s="329"/>
      <c r="D155" s="330"/>
      <c r="E155" s="330"/>
      <c r="F155" s="330"/>
      <c r="G155" s="330"/>
      <c r="H155" s="330"/>
      <c r="I155" s="330"/>
      <c r="J155" s="330"/>
      <c r="K155" s="330"/>
      <c r="L155" s="330"/>
      <c r="M155" s="330"/>
      <c r="N155" s="331"/>
      <c r="R155" s="381"/>
      <c r="S155" s="382"/>
      <c r="T155" s="382"/>
      <c r="U155" s="382"/>
      <c r="V155" s="382"/>
      <c r="W155" s="382"/>
      <c r="X155" s="382"/>
      <c r="Y155" s="382"/>
      <c r="Z155" s="382"/>
      <c r="AA155" s="382"/>
      <c r="AB155" s="382"/>
      <c r="AC155" s="382"/>
      <c r="AD155" s="382"/>
      <c r="AE155" s="382"/>
      <c r="AF155" s="382"/>
      <c r="AG155" s="382"/>
      <c r="AH155" s="382"/>
      <c r="AI155" s="382"/>
      <c r="AJ155" s="382"/>
      <c r="AK155" s="382"/>
      <c r="AL155" s="382"/>
      <c r="AM155" s="382"/>
      <c r="AN155" s="382"/>
      <c r="AO155" s="382"/>
      <c r="AP155" s="382"/>
      <c r="AQ155" s="382"/>
      <c r="AR155" s="382"/>
      <c r="AS155" s="382"/>
      <c r="AT155" s="382"/>
      <c r="AU155" s="382"/>
      <c r="AV155" s="382"/>
      <c r="AW155" s="382"/>
      <c r="AX155" s="382"/>
      <c r="AY155" s="383"/>
      <c r="BC155" s="361"/>
      <c r="BD155" s="362"/>
      <c r="BE155" s="362"/>
      <c r="BF155" s="362"/>
      <c r="BG155" s="362"/>
      <c r="BH155" s="362"/>
      <c r="BI155" s="362"/>
      <c r="BJ155" s="362"/>
      <c r="BK155" s="362"/>
      <c r="BL155" s="363"/>
      <c r="BM155" s="365"/>
      <c r="BN155" s="366"/>
      <c r="BO155" s="366"/>
      <c r="BP155" s="366"/>
      <c r="BQ155" s="366"/>
      <c r="BR155" s="366"/>
      <c r="BS155" s="367"/>
      <c r="BT155" s="365"/>
      <c r="BU155" s="366"/>
      <c r="BV155" s="366"/>
      <c r="BW155" s="366"/>
      <c r="BX155" s="366"/>
      <c r="BY155" s="366"/>
      <c r="BZ155" s="366"/>
      <c r="CA155" s="366"/>
      <c r="CB155" s="369"/>
      <c r="CC155" s="290"/>
    </row>
    <row r="156" spans="2:83" s="284" customFormat="1" ht="14.45" customHeight="1">
      <c r="B156" s="15"/>
      <c r="C156" s="329"/>
      <c r="D156" s="330"/>
      <c r="E156" s="330"/>
      <c r="F156" s="330"/>
      <c r="G156" s="330"/>
      <c r="H156" s="330"/>
      <c r="I156" s="330"/>
      <c r="J156" s="330"/>
      <c r="K156" s="330"/>
      <c r="L156" s="330"/>
      <c r="M156" s="330"/>
      <c r="N156" s="331"/>
      <c r="R156" s="381"/>
      <c r="S156" s="382"/>
      <c r="T156" s="382"/>
      <c r="U156" s="382"/>
      <c r="V156" s="382"/>
      <c r="W156" s="382"/>
      <c r="X156" s="382"/>
      <c r="Y156" s="382"/>
      <c r="Z156" s="382"/>
      <c r="AA156" s="382"/>
      <c r="AB156" s="382"/>
      <c r="AC156" s="382"/>
      <c r="AD156" s="382"/>
      <c r="AE156" s="382"/>
      <c r="AF156" s="382"/>
      <c r="AG156" s="382"/>
      <c r="AH156" s="382"/>
      <c r="AI156" s="382"/>
      <c r="AJ156" s="382"/>
      <c r="AK156" s="382"/>
      <c r="AL156" s="382"/>
      <c r="AM156" s="382"/>
      <c r="AN156" s="382"/>
      <c r="AO156" s="382"/>
      <c r="AP156" s="382"/>
      <c r="AQ156" s="382"/>
      <c r="AR156" s="382"/>
      <c r="AS156" s="382"/>
      <c r="AT156" s="382"/>
      <c r="AU156" s="382"/>
      <c r="AV156" s="382"/>
      <c r="AW156" s="382"/>
      <c r="AX156" s="382"/>
      <c r="AY156" s="383"/>
      <c r="BC156" s="358" t="s">
        <v>49</v>
      </c>
      <c r="BD156" s="359"/>
      <c r="BE156" s="359"/>
      <c r="BF156" s="359"/>
      <c r="BG156" s="359"/>
      <c r="BH156" s="359"/>
      <c r="BI156" s="359"/>
      <c r="BJ156" s="359"/>
      <c r="BK156" s="359"/>
      <c r="BL156" s="360"/>
      <c r="BM156" s="364" t="s">
        <v>80</v>
      </c>
      <c r="BN156" s="359"/>
      <c r="BO156" s="359"/>
      <c r="BP156" s="359"/>
      <c r="BQ156" s="359"/>
      <c r="BR156" s="359"/>
      <c r="BS156" s="360"/>
      <c r="BT156" s="364" t="s">
        <v>58</v>
      </c>
      <c r="BU156" s="359"/>
      <c r="BV156" s="359"/>
      <c r="BW156" s="359"/>
      <c r="BX156" s="359"/>
      <c r="BY156" s="359"/>
      <c r="BZ156" s="359"/>
      <c r="CA156" s="359"/>
      <c r="CB156" s="368"/>
      <c r="CC156" s="290"/>
    </row>
    <row r="157" spans="2:83" s="284" customFormat="1" ht="15" thickBot="1">
      <c r="B157" s="15"/>
      <c r="C157" s="329"/>
      <c r="D157" s="330"/>
      <c r="E157" s="330"/>
      <c r="F157" s="330"/>
      <c r="G157" s="330"/>
      <c r="H157" s="330"/>
      <c r="I157" s="330"/>
      <c r="J157" s="330"/>
      <c r="K157" s="330"/>
      <c r="L157" s="330"/>
      <c r="M157" s="330"/>
      <c r="N157" s="331"/>
      <c r="R157" s="381"/>
      <c r="S157" s="382"/>
      <c r="T157" s="382"/>
      <c r="U157" s="382"/>
      <c r="V157" s="382"/>
      <c r="W157" s="382"/>
      <c r="X157" s="382"/>
      <c r="Y157" s="382"/>
      <c r="Z157" s="382"/>
      <c r="AA157" s="382"/>
      <c r="AB157" s="382"/>
      <c r="AC157" s="382"/>
      <c r="AD157" s="382"/>
      <c r="AE157" s="382"/>
      <c r="AF157" s="382"/>
      <c r="AG157" s="382"/>
      <c r="AH157" s="382"/>
      <c r="AI157" s="382"/>
      <c r="AJ157" s="382"/>
      <c r="AK157" s="382"/>
      <c r="AL157" s="382"/>
      <c r="AM157" s="382"/>
      <c r="AN157" s="382"/>
      <c r="AO157" s="382"/>
      <c r="AP157" s="382"/>
      <c r="AQ157" s="382"/>
      <c r="AR157" s="382"/>
      <c r="AS157" s="382"/>
      <c r="AT157" s="382"/>
      <c r="AU157" s="382"/>
      <c r="AV157" s="382"/>
      <c r="AW157" s="382"/>
      <c r="AX157" s="382"/>
      <c r="AY157" s="383"/>
      <c r="BC157" s="376"/>
      <c r="BD157" s="371"/>
      <c r="BE157" s="371"/>
      <c r="BF157" s="371"/>
      <c r="BG157" s="371"/>
      <c r="BH157" s="371"/>
      <c r="BI157" s="371"/>
      <c r="BJ157" s="371"/>
      <c r="BK157" s="371"/>
      <c r="BL157" s="377"/>
      <c r="BM157" s="370"/>
      <c r="BN157" s="371"/>
      <c r="BO157" s="371"/>
      <c r="BP157" s="371"/>
      <c r="BQ157" s="371"/>
      <c r="BR157" s="371"/>
      <c r="BS157" s="377"/>
      <c r="BT157" s="370"/>
      <c r="BU157" s="371"/>
      <c r="BV157" s="371"/>
      <c r="BW157" s="371"/>
      <c r="BX157" s="371"/>
      <c r="BY157" s="371"/>
      <c r="BZ157" s="371"/>
      <c r="CA157" s="371"/>
      <c r="CB157" s="372"/>
      <c r="CC157" s="290"/>
      <c r="CE157" s="291"/>
    </row>
    <row r="158" spans="2:83" s="284" customFormat="1">
      <c r="B158" s="15"/>
      <c r="C158" s="329"/>
      <c r="D158" s="330"/>
      <c r="E158" s="330"/>
      <c r="F158" s="330"/>
      <c r="G158" s="330"/>
      <c r="H158" s="330"/>
      <c r="I158" s="330"/>
      <c r="J158" s="330"/>
      <c r="K158" s="330"/>
      <c r="L158" s="330"/>
      <c r="M158" s="330"/>
      <c r="N158" s="331"/>
      <c r="R158" s="381"/>
      <c r="S158" s="382"/>
      <c r="T158" s="382"/>
      <c r="U158" s="382"/>
      <c r="V158" s="382"/>
      <c r="W158" s="382"/>
      <c r="X158" s="382"/>
      <c r="Y158" s="382"/>
      <c r="Z158" s="382"/>
      <c r="AA158" s="382"/>
      <c r="AB158" s="382"/>
      <c r="AC158" s="382"/>
      <c r="AD158" s="382"/>
      <c r="AE158" s="382"/>
      <c r="AF158" s="382"/>
      <c r="AG158" s="382"/>
      <c r="AH158" s="382"/>
      <c r="AI158" s="382"/>
      <c r="AJ158" s="382"/>
      <c r="AK158" s="382"/>
      <c r="AL158" s="382"/>
      <c r="AM158" s="382"/>
      <c r="AN158" s="382"/>
      <c r="AO158" s="382"/>
      <c r="AP158" s="382"/>
      <c r="AQ158" s="382"/>
      <c r="AR158" s="382"/>
      <c r="AS158" s="382"/>
      <c r="AT158" s="382"/>
      <c r="AU158" s="382"/>
      <c r="AV158" s="382"/>
      <c r="AW158" s="382"/>
      <c r="AX158" s="382"/>
      <c r="AY158" s="383"/>
      <c r="BC158" s="264"/>
      <c r="BD158" s="264"/>
      <c r="BE158" s="264"/>
      <c r="BF158" s="264"/>
      <c r="BG158" s="264"/>
      <c r="BH158" s="264"/>
      <c r="BI158" s="264"/>
      <c r="BJ158" s="264"/>
      <c r="BK158" s="264"/>
      <c r="BL158" s="264"/>
      <c r="BM158" s="264"/>
      <c r="BN158" s="264"/>
      <c r="BO158" s="264"/>
      <c r="BP158" s="264"/>
      <c r="BQ158" s="264"/>
      <c r="BR158" s="264"/>
      <c r="BS158" s="264"/>
      <c r="BT158" s="264"/>
      <c r="BU158" s="264"/>
      <c r="BV158" s="264"/>
      <c r="BW158" s="264"/>
      <c r="BX158" s="264"/>
      <c r="BY158" s="264"/>
      <c r="BZ158" s="264"/>
      <c r="CA158" s="264"/>
      <c r="CB158" s="264"/>
      <c r="CC158" s="290"/>
      <c r="CE158" s="291"/>
    </row>
    <row r="159" spans="2:83" s="284" customFormat="1">
      <c r="B159" s="15"/>
      <c r="C159" s="329"/>
      <c r="D159" s="330"/>
      <c r="E159" s="330"/>
      <c r="F159" s="330"/>
      <c r="G159" s="330"/>
      <c r="H159" s="330"/>
      <c r="I159" s="330"/>
      <c r="J159" s="330"/>
      <c r="K159" s="330"/>
      <c r="L159" s="330"/>
      <c r="M159" s="330"/>
      <c r="N159" s="331"/>
      <c r="R159" s="381"/>
      <c r="S159" s="382"/>
      <c r="T159" s="382"/>
      <c r="U159" s="382"/>
      <c r="V159" s="382"/>
      <c r="W159" s="382"/>
      <c r="X159" s="382"/>
      <c r="Y159" s="382"/>
      <c r="Z159" s="382"/>
      <c r="AA159" s="382"/>
      <c r="AB159" s="382"/>
      <c r="AC159" s="382"/>
      <c r="AD159" s="382"/>
      <c r="AE159" s="382"/>
      <c r="AF159" s="382"/>
      <c r="AG159" s="382"/>
      <c r="AH159" s="382"/>
      <c r="AI159" s="382"/>
      <c r="AJ159" s="382"/>
      <c r="AK159" s="382"/>
      <c r="AL159" s="382"/>
      <c r="AM159" s="382"/>
      <c r="AN159" s="382"/>
      <c r="AO159" s="382"/>
      <c r="AP159" s="382"/>
      <c r="AQ159" s="382"/>
      <c r="AR159" s="382"/>
      <c r="AS159" s="382"/>
      <c r="AT159" s="382"/>
      <c r="AU159" s="382"/>
      <c r="AV159" s="382"/>
      <c r="AW159" s="382"/>
      <c r="AX159" s="382"/>
      <c r="AY159" s="383"/>
      <c r="BC159" s="264"/>
      <c r="BD159" s="264"/>
      <c r="BE159" s="264"/>
      <c r="BF159" s="264"/>
      <c r="BG159" s="264"/>
      <c r="BH159" s="264"/>
      <c r="BI159" s="264"/>
      <c r="BJ159" s="264"/>
      <c r="BK159" s="264"/>
      <c r="BL159" s="264"/>
      <c r="BM159" s="264"/>
      <c r="BN159" s="264"/>
      <c r="BO159" s="264"/>
      <c r="BP159" s="264"/>
      <c r="BQ159" s="264"/>
      <c r="BR159" s="264"/>
      <c r="BS159" s="264"/>
      <c r="BT159" s="264"/>
      <c r="BU159" s="264"/>
      <c r="BV159" s="264"/>
      <c r="BW159" s="264"/>
      <c r="BX159" s="264"/>
      <c r="BY159" s="264"/>
      <c r="BZ159" s="264"/>
      <c r="CA159" s="264"/>
      <c r="CB159" s="264"/>
      <c r="CC159" s="290"/>
      <c r="CE159" s="291"/>
    </row>
    <row r="160" spans="2:83" s="284" customFormat="1">
      <c r="B160" s="15"/>
      <c r="C160" s="329"/>
      <c r="D160" s="330"/>
      <c r="E160" s="330"/>
      <c r="F160" s="330"/>
      <c r="G160" s="330"/>
      <c r="H160" s="330"/>
      <c r="I160" s="330"/>
      <c r="J160" s="330"/>
      <c r="K160" s="330"/>
      <c r="L160" s="330"/>
      <c r="M160" s="330"/>
      <c r="N160" s="331"/>
      <c r="R160" s="381"/>
      <c r="S160" s="382"/>
      <c r="T160" s="382"/>
      <c r="U160" s="382"/>
      <c r="V160" s="382"/>
      <c r="W160" s="382"/>
      <c r="X160" s="382"/>
      <c r="Y160" s="382"/>
      <c r="Z160" s="382"/>
      <c r="AA160" s="382"/>
      <c r="AB160" s="382"/>
      <c r="AC160" s="382"/>
      <c r="AD160" s="382"/>
      <c r="AE160" s="382"/>
      <c r="AF160" s="382"/>
      <c r="AG160" s="382"/>
      <c r="AH160" s="382"/>
      <c r="AI160" s="382"/>
      <c r="AJ160" s="382"/>
      <c r="AK160" s="382"/>
      <c r="AL160" s="382"/>
      <c r="AM160" s="382"/>
      <c r="AN160" s="382"/>
      <c r="AO160" s="382"/>
      <c r="AP160" s="382"/>
      <c r="AQ160" s="382"/>
      <c r="AR160" s="382"/>
      <c r="AS160" s="382"/>
      <c r="AT160" s="382"/>
      <c r="AU160" s="382"/>
      <c r="AV160" s="382"/>
      <c r="AW160" s="382"/>
      <c r="AX160" s="382"/>
      <c r="AY160" s="383"/>
      <c r="BC160" s="264"/>
      <c r="BD160" s="264"/>
      <c r="BE160" s="264"/>
      <c r="BF160" s="264"/>
      <c r="BG160" s="264"/>
      <c r="BH160" s="264"/>
      <c r="BI160" s="264"/>
      <c r="BJ160" s="264"/>
      <c r="BK160" s="264"/>
      <c r="BL160" s="264"/>
      <c r="BM160" s="264"/>
      <c r="BN160" s="264"/>
      <c r="BO160" s="264"/>
      <c r="BP160" s="264"/>
      <c r="BQ160" s="264"/>
      <c r="BR160" s="264"/>
      <c r="BS160" s="264"/>
      <c r="BT160" s="264"/>
      <c r="BU160" s="264"/>
      <c r="BV160" s="264"/>
      <c r="BW160" s="264"/>
      <c r="BX160" s="264"/>
      <c r="BY160" s="264"/>
      <c r="BZ160" s="264"/>
      <c r="CA160" s="264"/>
      <c r="CB160" s="264"/>
      <c r="CC160" s="290"/>
      <c r="CE160" s="291"/>
    </row>
    <row r="161" spans="2:83" s="284" customFormat="1">
      <c r="B161" s="15"/>
      <c r="C161" s="329"/>
      <c r="D161" s="330"/>
      <c r="E161" s="330"/>
      <c r="F161" s="330"/>
      <c r="G161" s="330"/>
      <c r="H161" s="330"/>
      <c r="I161" s="330"/>
      <c r="J161" s="330"/>
      <c r="K161" s="330"/>
      <c r="L161" s="330"/>
      <c r="M161" s="330"/>
      <c r="N161" s="331"/>
      <c r="R161" s="381"/>
      <c r="S161" s="382"/>
      <c r="T161" s="382"/>
      <c r="U161" s="382"/>
      <c r="V161" s="382"/>
      <c r="W161" s="382"/>
      <c r="X161" s="382"/>
      <c r="Y161" s="382"/>
      <c r="Z161" s="382"/>
      <c r="AA161" s="382"/>
      <c r="AB161" s="382"/>
      <c r="AC161" s="382"/>
      <c r="AD161" s="382"/>
      <c r="AE161" s="382"/>
      <c r="AF161" s="382"/>
      <c r="AG161" s="382"/>
      <c r="AH161" s="382"/>
      <c r="AI161" s="382"/>
      <c r="AJ161" s="382"/>
      <c r="AK161" s="382"/>
      <c r="AL161" s="382"/>
      <c r="AM161" s="382"/>
      <c r="AN161" s="382"/>
      <c r="AO161" s="382"/>
      <c r="AP161" s="382"/>
      <c r="AQ161" s="382"/>
      <c r="AR161" s="382"/>
      <c r="AS161" s="382"/>
      <c r="AT161" s="382"/>
      <c r="AU161" s="382"/>
      <c r="AV161" s="382"/>
      <c r="AW161" s="382"/>
      <c r="AX161" s="382"/>
      <c r="AY161" s="383"/>
      <c r="BC161" s="264"/>
      <c r="BD161" s="264"/>
      <c r="BE161" s="264"/>
      <c r="BF161" s="264"/>
      <c r="BG161" s="264"/>
      <c r="BH161" s="264"/>
      <c r="BI161" s="264"/>
      <c r="BJ161" s="264"/>
      <c r="BK161" s="264"/>
      <c r="BL161" s="264"/>
      <c r="BM161" s="264"/>
      <c r="BN161" s="264"/>
      <c r="BO161" s="264"/>
      <c r="BP161" s="264"/>
      <c r="BQ161" s="264"/>
      <c r="BR161" s="264"/>
      <c r="BS161" s="264"/>
      <c r="BT161" s="264"/>
      <c r="BU161" s="264"/>
      <c r="BV161" s="264"/>
      <c r="BW161" s="264"/>
      <c r="BX161" s="264"/>
      <c r="BY161" s="264"/>
      <c r="BZ161" s="264"/>
      <c r="CA161" s="264"/>
      <c r="CB161" s="264"/>
      <c r="CC161" s="290"/>
      <c r="CE161" s="291"/>
    </row>
    <row r="162" spans="2:83" s="284" customFormat="1" ht="15" thickBot="1">
      <c r="B162" s="15"/>
      <c r="C162" s="332"/>
      <c r="D162" s="333"/>
      <c r="E162" s="333"/>
      <c r="F162" s="333"/>
      <c r="G162" s="333"/>
      <c r="H162" s="333"/>
      <c r="I162" s="333"/>
      <c r="J162" s="333"/>
      <c r="K162" s="333"/>
      <c r="L162" s="333"/>
      <c r="M162" s="333"/>
      <c r="N162" s="334"/>
      <c r="R162" s="384"/>
      <c r="S162" s="385"/>
      <c r="T162" s="385"/>
      <c r="U162" s="385"/>
      <c r="V162" s="385"/>
      <c r="W162" s="385"/>
      <c r="X162" s="385"/>
      <c r="Y162" s="385"/>
      <c r="Z162" s="385"/>
      <c r="AA162" s="385"/>
      <c r="AB162" s="385"/>
      <c r="AC162" s="385"/>
      <c r="AD162" s="385"/>
      <c r="AE162" s="385"/>
      <c r="AF162" s="385"/>
      <c r="AG162" s="385"/>
      <c r="AH162" s="385"/>
      <c r="AI162" s="385"/>
      <c r="AJ162" s="385"/>
      <c r="AK162" s="385"/>
      <c r="AL162" s="385"/>
      <c r="AM162" s="385"/>
      <c r="AN162" s="385"/>
      <c r="AO162" s="385"/>
      <c r="AP162" s="385"/>
      <c r="AQ162" s="385"/>
      <c r="AR162" s="385"/>
      <c r="AS162" s="385"/>
      <c r="AT162" s="385"/>
      <c r="AU162" s="385"/>
      <c r="AV162" s="385"/>
      <c r="AW162" s="385"/>
      <c r="AX162" s="385"/>
      <c r="AY162" s="386"/>
      <c r="BC162" s="264"/>
      <c r="BD162" s="264"/>
      <c r="BE162" s="264"/>
      <c r="BF162" s="264"/>
      <c r="BG162" s="264"/>
      <c r="BH162" s="264"/>
      <c r="BI162" s="264"/>
      <c r="BJ162" s="264"/>
      <c r="BK162" s="264"/>
      <c r="BL162" s="264"/>
      <c r="BM162" s="264"/>
      <c r="BN162" s="264"/>
      <c r="BO162" s="264"/>
      <c r="BP162" s="264"/>
      <c r="BQ162" s="264"/>
      <c r="BR162" s="264"/>
      <c r="BS162" s="264"/>
      <c r="BT162" s="264"/>
      <c r="BU162" s="264"/>
      <c r="BV162" s="264"/>
      <c r="BW162" s="264"/>
      <c r="BX162" s="264"/>
      <c r="BY162" s="264"/>
      <c r="BZ162" s="264"/>
      <c r="CA162" s="264"/>
      <c r="CB162" s="264"/>
      <c r="CC162" s="290"/>
      <c r="CE162" s="291"/>
    </row>
    <row r="163" spans="2:83" s="284" customFormat="1" ht="15" thickBot="1">
      <c r="B163" s="16"/>
      <c r="C163" s="17"/>
      <c r="D163" s="17"/>
      <c r="E163" s="17"/>
      <c r="F163" s="17"/>
      <c r="G163" s="17"/>
      <c r="H163" s="17"/>
      <c r="I163" s="17"/>
      <c r="J163" s="17"/>
      <c r="K163" s="17"/>
      <c r="L163" s="17"/>
      <c r="M163" s="17"/>
      <c r="N163" s="17"/>
      <c r="O163" s="17"/>
      <c r="P163" s="17"/>
      <c r="Q163" s="17"/>
      <c r="R163" s="17"/>
      <c r="S163" s="17"/>
      <c r="T163" s="17"/>
      <c r="U163" s="17"/>
      <c r="V163" s="17"/>
      <c r="W163" s="294"/>
      <c r="X163" s="294"/>
      <c r="Y163" s="294"/>
      <c r="Z163" s="18"/>
      <c r="AA163" s="18"/>
      <c r="AB163" s="18"/>
      <c r="AC163" s="18"/>
      <c r="AD163" s="18"/>
      <c r="AE163" s="18"/>
      <c r="AF163" s="18"/>
      <c r="AG163" s="18"/>
      <c r="AH163" s="18"/>
      <c r="AI163" s="18"/>
      <c r="AJ163" s="18"/>
      <c r="AK163" s="18"/>
      <c r="AL163" s="18"/>
      <c r="AM163" s="18"/>
      <c r="AN163" s="18"/>
      <c r="AO163" s="18"/>
      <c r="AP163" s="18"/>
      <c r="AQ163" s="18"/>
      <c r="AR163" s="18"/>
      <c r="AS163" s="294"/>
      <c r="AT163" s="294"/>
      <c r="AU163" s="294"/>
      <c r="AV163" s="294"/>
      <c r="AW163" s="294"/>
      <c r="AX163" s="294"/>
      <c r="AY163" s="294"/>
      <c r="AZ163" s="294"/>
      <c r="BA163" s="294"/>
      <c r="BB163" s="294"/>
      <c r="BC163" s="294"/>
      <c r="BD163" s="294"/>
      <c r="BE163" s="294"/>
      <c r="BF163" s="294"/>
      <c r="BG163" s="294"/>
      <c r="BH163" s="294"/>
      <c r="BI163" s="294"/>
      <c r="BJ163" s="294"/>
      <c r="BK163" s="294"/>
      <c r="BL163" s="294"/>
      <c r="BM163" s="294"/>
      <c r="BN163" s="294"/>
      <c r="BO163" s="294"/>
      <c r="BP163" s="294"/>
      <c r="BQ163" s="294"/>
      <c r="BR163" s="294"/>
      <c r="BS163" s="294"/>
      <c r="BT163" s="294"/>
      <c r="BU163" s="294"/>
      <c r="BV163" s="294"/>
      <c r="BW163" s="294"/>
      <c r="BX163" s="294"/>
      <c r="BY163" s="294"/>
      <c r="BZ163" s="294"/>
      <c r="CA163" s="294"/>
      <c r="CB163" s="294"/>
      <c r="CC163" s="295"/>
    </row>
    <row r="164" spans="2:83" s="284" customFormat="1" ht="15" thickBot="1">
      <c r="B164" s="268"/>
      <c r="C164" s="285"/>
      <c r="D164" s="285"/>
      <c r="E164" s="285"/>
      <c r="F164" s="285"/>
      <c r="G164" s="285"/>
      <c r="H164" s="285"/>
      <c r="I164" s="285"/>
    </row>
    <row r="165" spans="2:83" s="284" customFormat="1" ht="18" customHeight="1">
      <c r="B165" s="404" t="s">
        <v>81</v>
      </c>
      <c r="C165" s="405"/>
      <c r="D165" s="405"/>
      <c r="E165" s="405"/>
      <c r="F165" s="405"/>
      <c r="G165" s="405"/>
      <c r="H165" s="405"/>
      <c r="I165" s="405"/>
      <c r="J165" s="405"/>
      <c r="K165" s="405"/>
      <c r="L165" s="405"/>
      <c r="M165" s="405"/>
      <c r="N165" s="405"/>
      <c r="O165" s="405"/>
      <c r="P165" s="405"/>
      <c r="Q165" s="405"/>
      <c r="R165" s="405"/>
      <c r="S165" s="405"/>
      <c r="T165" s="405"/>
      <c r="U165" s="405"/>
      <c r="V165" s="405"/>
      <c r="W165" s="405"/>
      <c r="X165" s="405"/>
      <c r="Y165" s="405"/>
      <c r="Z165" s="405"/>
      <c r="AA165" s="405"/>
      <c r="AB165" s="405"/>
      <c r="AC165" s="405"/>
      <c r="AD165" s="405"/>
      <c r="AE165" s="405"/>
      <c r="AF165" s="405"/>
      <c r="AG165" s="405"/>
      <c r="AH165" s="405"/>
      <c r="AI165" s="405"/>
      <c r="AJ165" s="405"/>
      <c r="AK165" s="405"/>
      <c r="AL165" s="405"/>
      <c r="AM165" s="405"/>
      <c r="AN165" s="405"/>
      <c r="AO165" s="405"/>
      <c r="AP165" s="405"/>
      <c r="AQ165" s="405"/>
      <c r="AR165" s="405"/>
      <c r="AS165" s="405"/>
      <c r="AT165" s="405"/>
      <c r="AU165" s="405"/>
      <c r="AV165" s="405"/>
      <c r="AW165" s="405"/>
      <c r="AX165" s="405"/>
      <c r="AY165" s="405"/>
      <c r="AZ165" s="405"/>
      <c r="BA165" s="405"/>
      <c r="BB165" s="405"/>
      <c r="BC165" s="405"/>
      <c r="BD165" s="405"/>
      <c r="BE165" s="405"/>
      <c r="BF165" s="405"/>
      <c r="BG165" s="405"/>
      <c r="BH165" s="405"/>
      <c r="BI165" s="405"/>
      <c r="BJ165" s="405"/>
      <c r="BK165" s="405"/>
      <c r="BL165" s="405"/>
      <c r="BM165" s="405"/>
      <c r="BN165" s="405"/>
      <c r="BO165" s="405"/>
      <c r="BP165" s="405"/>
      <c r="BQ165" s="405"/>
      <c r="BR165" s="405"/>
      <c r="BS165" s="405"/>
      <c r="BT165" s="405"/>
      <c r="BU165" s="405"/>
      <c r="BV165" s="405"/>
      <c r="BW165" s="405"/>
      <c r="BX165" s="405"/>
      <c r="BY165" s="405"/>
      <c r="BZ165" s="405"/>
      <c r="CA165" s="405"/>
      <c r="CB165" s="405"/>
      <c r="CC165" s="406"/>
    </row>
    <row r="166" spans="2:83" s="284" customFormat="1" ht="5.0999999999999996" customHeight="1">
      <c r="B166" s="267"/>
      <c r="C166" s="285"/>
      <c r="D166" s="285"/>
      <c r="E166" s="285"/>
      <c r="F166" s="285"/>
      <c r="G166" s="285"/>
      <c r="H166" s="285"/>
      <c r="I166" s="285"/>
      <c r="CC166" s="290"/>
    </row>
    <row r="167" spans="2:83" s="284" customFormat="1" ht="15.6">
      <c r="B167" s="296"/>
      <c r="C167" s="285"/>
      <c r="D167" s="285"/>
      <c r="F167" s="5"/>
      <c r="G167" s="5"/>
      <c r="H167" s="5"/>
      <c r="I167" s="5"/>
      <c r="J167" s="5"/>
      <c r="M167" s="418" t="s">
        <v>82</v>
      </c>
      <c r="N167" s="418"/>
      <c r="O167" s="418"/>
      <c r="P167" s="418"/>
      <c r="Q167" s="418"/>
      <c r="R167" s="418"/>
      <c r="S167" s="418"/>
      <c r="T167" s="418"/>
      <c r="U167" s="418"/>
      <c r="V167" s="418"/>
      <c r="W167" s="418"/>
      <c r="X167" s="418"/>
      <c r="Y167" s="418"/>
      <c r="Z167" s="418"/>
      <c r="AA167" s="418"/>
      <c r="AB167" s="418"/>
      <c r="AC167" s="418"/>
      <c r="AD167" s="418"/>
      <c r="AE167" s="418"/>
      <c r="AF167" s="418"/>
      <c r="AG167" s="418"/>
      <c r="AH167" s="418"/>
      <c r="AI167" s="418"/>
      <c r="AJ167" s="418"/>
      <c r="AK167" s="418"/>
      <c r="AL167" s="418"/>
      <c r="AM167" s="418"/>
      <c r="AN167" s="418"/>
      <c r="AO167" s="418"/>
      <c r="AP167" s="418"/>
      <c r="AQ167" s="418"/>
      <c r="AR167" s="418"/>
      <c r="AS167" s="418"/>
      <c r="AT167" s="418"/>
      <c r="AU167" s="418"/>
      <c r="AV167" s="418"/>
      <c r="AW167" s="11"/>
      <c r="AX167" s="11"/>
      <c r="AY167" s="11"/>
      <c r="AZ167" s="419" t="s">
        <v>83</v>
      </c>
      <c r="BA167" s="419"/>
      <c r="BB167" s="419"/>
      <c r="BC167" s="419"/>
      <c r="BD167" s="419"/>
      <c r="BE167" s="419"/>
      <c r="BF167" s="419"/>
      <c r="BG167" s="419"/>
      <c r="BH167" s="419"/>
      <c r="BI167" s="419"/>
      <c r="BJ167" s="419"/>
      <c r="BK167" s="419"/>
      <c r="BL167" s="419"/>
      <c r="BM167" s="419"/>
      <c r="BN167" s="419"/>
      <c r="BO167" s="419"/>
      <c r="BP167" s="419"/>
      <c r="BQ167" s="419"/>
      <c r="BR167" s="419"/>
      <c r="BS167" s="419"/>
      <c r="BT167" s="419"/>
      <c r="BU167" s="419"/>
      <c r="BV167" s="419"/>
      <c r="BW167" s="419"/>
      <c r="BX167" s="419"/>
      <c r="BY167" s="419"/>
      <c r="BZ167" s="419"/>
      <c r="CA167" s="419"/>
      <c r="CB167" s="419"/>
      <c r="CC167" s="12"/>
    </row>
    <row r="168" spans="2:83" s="284" customFormat="1" ht="5.0999999999999996" customHeight="1">
      <c r="B168" s="267"/>
      <c r="C168" s="285"/>
      <c r="D168" s="285"/>
      <c r="F168" s="292"/>
      <c r="G168" s="292"/>
      <c r="H168" s="292"/>
      <c r="I168" s="292"/>
      <c r="J168" s="292"/>
      <c r="K168" s="292"/>
      <c r="L168" s="292"/>
      <c r="M168" s="292"/>
      <c r="N168" s="292"/>
      <c r="O168" s="292"/>
      <c r="CC168" s="290"/>
    </row>
    <row r="169" spans="2:83" s="284" customFormat="1" ht="14.45" customHeight="1">
      <c r="B169" s="267"/>
      <c r="C169" s="285"/>
      <c r="D169" s="285"/>
      <c r="M169" s="401" t="s">
        <v>84</v>
      </c>
      <c r="N169" s="401"/>
      <c r="O169" s="401"/>
      <c r="P169" s="401"/>
      <c r="Q169" s="401"/>
      <c r="R169" s="401"/>
      <c r="S169" s="401"/>
      <c r="T169" s="401"/>
      <c r="U169" s="401"/>
      <c r="V169" s="401"/>
      <c r="W169" s="401"/>
      <c r="X169" s="401"/>
      <c r="Y169" s="401"/>
      <c r="Z169" s="401"/>
      <c r="AA169" s="401"/>
      <c r="AB169" s="401"/>
      <c r="AC169" s="401"/>
      <c r="AD169" s="401"/>
      <c r="AE169" s="401"/>
      <c r="AF169" s="401"/>
      <c r="AG169" s="401"/>
      <c r="AH169" s="401"/>
      <c r="AI169" s="401"/>
      <c r="AJ169" s="401"/>
      <c r="AK169" s="401"/>
      <c r="AL169" s="401"/>
      <c r="AM169" s="401"/>
      <c r="AN169" s="401"/>
      <c r="AO169" s="401"/>
      <c r="AP169" s="401"/>
      <c r="AQ169" s="401"/>
      <c r="AR169" s="401"/>
      <c r="AS169" s="401"/>
      <c r="AT169" s="401"/>
      <c r="AU169" s="401"/>
      <c r="AV169" s="401"/>
      <c r="AW169" s="399"/>
      <c r="AX169" s="399"/>
      <c r="AY169" s="399"/>
      <c r="AZ169" s="391" t="s">
        <v>85</v>
      </c>
      <c r="BA169" s="391"/>
      <c r="BB169" s="391"/>
      <c r="BC169" s="391"/>
      <c r="BD169" s="391"/>
      <c r="BE169" s="391"/>
      <c r="BF169" s="391"/>
      <c r="BG169" s="391"/>
      <c r="BH169" s="391"/>
      <c r="BI169" s="391"/>
      <c r="BJ169" s="391"/>
      <c r="BK169" s="391"/>
      <c r="BL169" s="391"/>
      <c r="BM169" s="391"/>
      <c r="BN169" s="391"/>
      <c r="BO169" s="391"/>
      <c r="BP169" s="391"/>
      <c r="BQ169" s="391"/>
      <c r="BR169" s="391"/>
      <c r="BS169" s="391"/>
      <c r="BT169" s="391"/>
      <c r="BU169" s="391"/>
      <c r="BV169" s="391"/>
      <c r="BW169" s="391"/>
      <c r="BX169" s="391"/>
      <c r="BY169" s="391"/>
      <c r="BZ169" s="391"/>
      <c r="CA169" s="391"/>
      <c r="CB169" s="391"/>
      <c r="CC169" s="13"/>
    </row>
    <row r="170" spans="2:83" s="284" customFormat="1">
      <c r="B170" s="267"/>
      <c r="C170" s="285"/>
      <c r="D170" s="285"/>
      <c r="M170" s="401"/>
      <c r="N170" s="401"/>
      <c r="O170" s="401"/>
      <c r="P170" s="401"/>
      <c r="Q170" s="401"/>
      <c r="R170" s="401"/>
      <c r="S170" s="401"/>
      <c r="T170" s="401"/>
      <c r="U170" s="401"/>
      <c r="V170" s="401"/>
      <c r="W170" s="401"/>
      <c r="X170" s="401"/>
      <c r="Y170" s="401"/>
      <c r="Z170" s="401"/>
      <c r="AA170" s="401"/>
      <c r="AB170" s="401"/>
      <c r="AC170" s="401"/>
      <c r="AD170" s="401"/>
      <c r="AE170" s="401"/>
      <c r="AF170" s="401"/>
      <c r="AG170" s="401"/>
      <c r="AH170" s="401"/>
      <c r="AI170" s="401"/>
      <c r="AJ170" s="401"/>
      <c r="AK170" s="401"/>
      <c r="AL170" s="401"/>
      <c r="AM170" s="401"/>
      <c r="AN170" s="401"/>
      <c r="AO170" s="401"/>
      <c r="AP170" s="401"/>
      <c r="AQ170" s="401"/>
      <c r="AR170" s="401"/>
      <c r="AS170" s="401"/>
      <c r="AT170" s="401"/>
      <c r="AU170" s="401"/>
      <c r="AV170" s="401"/>
      <c r="AW170" s="399"/>
      <c r="AX170" s="399"/>
      <c r="AY170" s="399"/>
      <c r="AZ170" s="391"/>
      <c r="BA170" s="391"/>
      <c r="BB170" s="391"/>
      <c r="BC170" s="391"/>
      <c r="BD170" s="391"/>
      <c r="BE170" s="391"/>
      <c r="BF170" s="391"/>
      <c r="BG170" s="391"/>
      <c r="BH170" s="391"/>
      <c r="BI170" s="391"/>
      <c r="BJ170" s="391"/>
      <c r="BK170" s="391"/>
      <c r="BL170" s="391"/>
      <c r="BM170" s="391"/>
      <c r="BN170" s="391"/>
      <c r="BO170" s="391"/>
      <c r="BP170" s="391"/>
      <c r="BQ170" s="391"/>
      <c r="BR170" s="391"/>
      <c r="BS170" s="391"/>
      <c r="BT170" s="391"/>
      <c r="BU170" s="391"/>
      <c r="BV170" s="391"/>
      <c r="BW170" s="391"/>
      <c r="BX170" s="391"/>
      <c r="BY170" s="391"/>
      <c r="BZ170" s="391"/>
      <c r="CA170" s="391"/>
      <c r="CB170" s="391"/>
      <c r="CC170" s="13"/>
    </row>
    <row r="171" spans="2:83" s="284" customFormat="1">
      <c r="B171" s="267"/>
      <c r="C171" s="285"/>
      <c r="D171" s="285"/>
      <c r="M171" s="401"/>
      <c r="N171" s="401"/>
      <c r="O171" s="401"/>
      <c r="P171" s="401"/>
      <c r="Q171" s="401"/>
      <c r="R171" s="401"/>
      <c r="S171" s="401"/>
      <c r="T171" s="401"/>
      <c r="U171" s="401"/>
      <c r="V171" s="401"/>
      <c r="W171" s="401"/>
      <c r="X171" s="401"/>
      <c r="Y171" s="401"/>
      <c r="Z171" s="401"/>
      <c r="AA171" s="401"/>
      <c r="AB171" s="401"/>
      <c r="AC171" s="401"/>
      <c r="AD171" s="401"/>
      <c r="AE171" s="401"/>
      <c r="AF171" s="401"/>
      <c r="AG171" s="401"/>
      <c r="AH171" s="401"/>
      <c r="AI171" s="401"/>
      <c r="AJ171" s="401"/>
      <c r="AK171" s="401"/>
      <c r="AL171" s="401"/>
      <c r="AM171" s="401"/>
      <c r="AN171" s="401"/>
      <c r="AO171" s="401"/>
      <c r="AP171" s="401"/>
      <c r="AQ171" s="401"/>
      <c r="AR171" s="401"/>
      <c r="AS171" s="401"/>
      <c r="AT171" s="401"/>
      <c r="AU171" s="401"/>
      <c r="AV171" s="401"/>
      <c r="AW171" s="399"/>
      <c r="AX171" s="399"/>
      <c r="AY171" s="399"/>
      <c r="AZ171" s="391"/>
      <c r="BA171" s="391"/>
      <c r="BB171" s="391"/>
      <c r="BC171" s="391"/>
      <c r="BD171" s="391"/>
      <c r="BE171" s="391"/>
      <c r="BF171" s="391"/>
      <c r="BG171" s="391"/>
      <c r="BH171" s="391"/>
      <c r="BI171" s="391"/>
      <c r="BJ171" s="391"/>
      <c r="BK171" s="391"/>
      <c r="BL171" s="391"/>
      <c r="BM171" s="391"/>
      <c r="BN171" s="391"/>
      <c r="BO171" s="391"/>
      <c r="BP171" s="391"/>
      <c r="BQ171" s="391"/>
      <c r="BR171" s="391"/>
      <c r="BS171" s="391"/>
      <c r="BT171" s="391"/>
      <c r="BU171" s="391"/>
      <c r="BV171" s="391"/>
      <c r="BW171" s="391"/>
      <c r="BX171" s="391"/>
      <c r="BY171" s="391"/>
      <c r="BZ171" s="391"/>
      <c r="CA171" s="391"/>
      <c r="CB171" s="391"/>
      <c r="CC171" s="13"/>
    </row>
    <row r="172" spans="2:83" s="284" customFormat="1">
      <c r="B172" s="267"/>
      <c r="C172" s="285"/>
      <c r="D172" s="285"/>
      <c r="M172" s="401"/>
      <c r="N172" s="401"/>
      <c r="O172" s="401"/>
      <c r="P172" s="401"/>
      <c r="Q172" s="401"/>
      <c r="R172" s="401"/>
      <c r="S172" s="401"/>
      <c r="T172" s="401"/>
      <c r="U172" s="401"/>
      <c r="V172" s="401"/>
      <c r="W172" s="401"/>
      <c r="X172" s="401"/>
      <c r="Y172" s="401"/>
      <c r="Z172" s="401"/>
      <c r="AA172" s="401"/>
      <c r="AB172" s="401"/>
      <c r="AC172" s="401"/>
      <c r="AD172" s="401"/>
      <c r="AE172" s="401"/>
      <c r="AF172" s="401"/>
      <c r="AG172" s="401"/>
      <c r="AH172" s="401"/>
      <c r="AI172" s="401"/>
      <c r="AJ172" s="401"/>
      <c r="AK172" s="401"/>
      <c r="AL172" s="401"/>
      <c r="AM172" s="401"/>
      <c r="AN172" s="401"/>
      <c r="AO172" s="401"/>
      <c r="AP172" s="401"/>
      <c r="AQ172" s="401"/>
      <c r="AR172" s="401"/>
      <c r="AS172" s="401"/>
      <c r="AT172" s="401"/>
      <c r="AU172" s="401"/>
      <c r="AV172" s="401"/>
      <c r="AW172" s="399"/>
      <c r="AX172" s="399"/>
      <c r="AY172" s="399"/>
      <c r="AZ172" s="391"/>
      <c r="BA172" s="391"/>
      <c r="BB172" s="391"/>
      <c r="BC172" s="391"/>
      <c r="BD172" s="391"/>
      <c r="BE172" s="391"/>
      <c r="BF172" s="391"/>
      <c r="BG172" s="391"/>
      <c r="BH172" s="391"/>
      <c r="BI172" s="391"/>
      <c r="BJ172" s="391"/>
      <c r="BK172" s="391"/>
      <c r="BL172" s="391"/>
      <c r="BM172" s="391"/>
      <c r="BN172" s="391"/>
      <c r="BO172" s="391"/>
      <c r="BP172" s="391"/>
      <c r="BQ172" s="391"/>
      <c r="BR172" s="391"/>
      <c r="BS172" s="391"/>
      <c r="BT172" s="391"/>
      <c r="BU172" s="391"/>
      <c r="BV172" s="391"/>
      <c r="BW172" s="391"/>
      <c r="BX172" s="391"/>
      <c r="BY172" s="391"/>
      <c r="BZ172" s="391"/>
      <c r="CA172" s="391"/>
      <c r="CB172" s="391"/>
      <c r="CC172" s="13"/>
    </row>
    <row r="173" spans="2:83" s="284" customFormat="1">
      <c r="B173" s="267"/>
      <c r="C173" s="285"/>
      <c r="D173" s="285"/>
      <c r="M173" s="401"/>
      <c r="N173" s="401"/>
      <c r="O173" s="401"/>
      <c r="P173" s="401"/>
      <c r="Q173" s="401"/>
      <c r="R173" s="401"/>
      <c r="S173" s="401"/>
      <c r="T173" s="401"/>
      <c r="U173" s="401"/>
      <c r="V173" s="401"/>
      <c r="W173" s="401"/>
      <c r="X173" s="401"/>
      <c r="Y173" s="401"/>
      <c r="Z173" s="401"/>
      <c r="AA173" s="401"/>
      <c r="AB173" s="401"/>
      <c r="AC173" s="401"/>
      <c r="AD173" s="401"/>
      <c r="AE173" s="401"/>
      <c r="AF173" s="401"/>
      <c r="AG173" s="401"/>
      <c r="AH173" s="401"/>
      <c r="AI173" s="401"/>
      <c r="AJ173" s="401"/>
      <c r="AK173" s="401"/>
      <c r="AL173" s="401"/>
      <c r="AM173" s="401"/>
      <c r="AN173" s="401"/>
      <c r="AO173" s="401"/>
      <c r="AP173" s="401"/>
      <c r="AQ173" s="401"/>
      <c r="AR173" s="401"/>
      <c r="AS173" s="401"/>
      <c r="AT173" s="401"/>
      <c r="AU173" s="401"/>
      <c r="AV173" s="401"/>
      <c r="AW173" s="399"/>
      <c r="AX173" s="399"/>
      <c r="AY173" s="399"/>
      <c r="AZ173" s="391"/>
      <c r="BA173" s="391"/>
      <c r="BB173" s="391"/>
      <c r="BC173" s="391"/>
      <c r="BD173" s="391"/>
      <c r="BE173" s="391"/>
      <c r="BF173" s="391"/>
      <c r="BG173" s="391"/>
      <c r="BH173" s="391"/>
      <c r="BI173" s="391"/>
      <c r="BJ173" s="391"/>
      <c r="BK173" s="391"/>
      <c r="BL173" s="391"/>
      <c r="BM173" s="391"/>
      <c r="BN173" s="391"/>
      <c r="BO173" s="391"/>
      <c r="BP173" s="391"/>
      <c r="BQ173" s="391"/>
      <c r="BR173" s="391"/>
      <c r="BS173" s="391"/>
      <c r="BT173" s="391"/>
      <c r="BU173" s="391"/>
      <c r="BV173" s="391"/>
      <c r="BW173" s="391"/>
      <c r="BX173" s="391"/>
      <c r="BY173" s="391"/>
      <c r="BZ173" s="391"/>
      <c r="CA173" s="391"/>
      <c r="CB173" s="391"/>
      <c r="CC173" s="13"/>
    </row>
    <row r="174" spans="2:83" s="284" customFormat="1">
      <c r="B174" s="267"/>
      <c r="C174" s="285"/>
      <c r="D174" s="285"/>
      <c r="M174" s="401"/>
      <c r="N174" s="401"/>
      <c r="O174" s="401"/>
      <c r="P174" s="401"/>
      <c r="Q174" s="401"/>
      <c r="R174" s="401"/>
      <c r="S174" s="401"/>
      <c r="T174" s="401"/>
      <c r="U174" s="401"/>
      <c r="V174" s="401"/>
      <c r="W174" s="401"/>
      <c r="X174" s="401"/>
      <c r="Y174" s="401"/>
      <c r="Z174" s="401"/>
      <c r="AA174" s="401"/>
      <c r="AB174" s="401"/>
      <c r="AC174" s="401"/>
      <c r="AD174" s="401"/>
      <c r="AE174" s="401"/>
      <c r="AF174" s="401"/>
      <c r="AG174" s="401"/>
      <c r="AH174" s="401"/>
      <c r="AI174" s="401"/>
      <c r="AJ174" s="401"/>
      <c r="AK174" s="401"/>
      <c r="AL174" s="401"/>
      <c r="AM174" s="401"/>
      <c r="AN174" s="401"/>
      <c r="AO174" s="401"/>
      <c r="AP174" s="401"/>
      <c r="AQ174" s="401"/>
      <c r="AR174" s="401"/>
      <c r="AS174" s="401"/>
      <c r="AT174" s="401"/>
      <c r="AU174" s="401"/>
      <c r="AV174" s="401"/>
      <c r="AW174" s="399"/>
      <c r="AX174" s="399"/>
      <c r="AY174" s="399"/>
      <c r="AZ174" s="391"/>
      <c r="BA174" s="391"/>
      <c r="BB174" s="391"/>
      <c r="BC174" s="391"/>
      <c r="BD174" s="391"/>
      <c r="BE174" s="391"/>
      <c r="BF174" s="391"/>
      <c r="BG174" s="391"/>
      <c r="BH174" s="391"/>
      <c r="BI174" s="391"/>
      <c r="BJ174" s="391"/>
      <c r="BK174" s="391"/>
      <c r="BL174" s="391"/>
      <c r="BM174" s="391"/>
      <c r="BN174" s="391"/>
      <c r="BO174" s="391"/>
      <c r="BP174" s="391"/>
      <c r="BQ174" s="391"/>
      <c r="BR174" s="391"/>
      <c r="BS174" s="391"/>
      <c r="BT174" s="391"/>
      <c r="BU174" s="391"/>
      <c r="BV174" s="391"/>
      <c r="BW174" s="391"/>
      <c r="BX174" s="391"/>
      <c r="BY174" s="391"/>
      <c r="BZ174" s="391"/>
      <c r="CA174" s="391"/>
      <c r="CB174" s="391"/>
      <c r="CC174" s="13"/>
    </row>
    <row r="175" spans="2:83" s="284" customFormat="1">
      <c r="B175" s="267"/>
      <c r="C175" s="285"/>
      <c r="D175" s="285"/>
      <c r="M175" s="401"/>
      <c r="N175" s="401"/>
      <c r="O175" s="401"/>
      <c r="P175" s="401"/>
      <c r="Q175" s="401"/>
      <c r="R175" s="401"/>
      <c r="S175" s="401"/>
      <c r="T175" s="401"/>
      <c r="U175" s="401"/>
      <c r="V175" s="401"/>
      <c r="W175" s="401"/>
      <c r="X175" s="401"/>
      <c r="Y175" s="401"/>
      <c r="Z175" s="401"/>
      <c r="AA175" s="401"/>
      <c r="AB175" s="401"/>
      <c r="AC175" s="401"/>
      <c r="AD175" s="401"/>
      <c r="AE175" s="401"/>
      <c r="AF175" s="401"/>
      <c r="AG175" s="401"/>
      <c r="AH175" s="401"/>
      <c r="AI175" s="401"/>
      <c r="AJ175" s="401"/>
      <c r="AK175" s="401"/>
      <c r="AL175" s="401"/>
      <c r="AM175" s="401"/>
      <c r="AN175" s="401"/>
      <c r="AO175" s="401"/>
      <c r="AP175" s="401"/>
      <c r="AQ175" s="401"/>
      <c r="AR175" s="401"/>
      <c r="AS175" s="401"/>
      <c r="AT175" s="401"/>
      <c r="AU175" s="401"/>
      <c r="AV175" s="401"/>
      <c r="AW175" s="399"/>
      <c r="AX175" s="399"/>
      <c r="AY175" s="399"/>
      <c r="AZ175" s="391"/>
      <c r="BA175" s="391"/>
      <c r="BB175" s="391"/>
      <c r="BC175" s="391"/>
      <c r="BD175" s="391"/>
      <c r="BE175" s="391"/>
      <c r="BF175" s="391"/>
      <c r="BG175" s="391"/>
      <c r="BH175" s="391"/>
      <c r="BI175" s="391"/>
      <c r="BJ175" s="391"/>
      <c r="BK175" s="391"/>
      <c r="BL175" s="391"/>
      <c r="BM175" s="391"/>
      <c r="BN175" s="391"/>
      <c r="BO175" s="391"/>
      <c r="BP175" s="391"/>
      <c r="BQ175" s="391"/>
      <c r="BR175" s="391"/>
      <c r="BS175" s="391"/>
      <c r="BT175" s="391"/>
      <c r="BU175" s="391"/>
      <c r="BV175" s="391"/>
      <c r="BW175" s="391"/>
      <c r="BX175" s="391"/>
      <c r="BY175" s="391"/>
      <c r="BZ175" s="391"/>
      <c r="CA175" s="391"/>
      <c r="CB175" s="391"/>
      <c r="CC175" s="13"/>
    </row>
    <row r="176" spans="2:83" s="284" customFormat="1">
      <c r="B176" s="267"/>
      <c r="C176" s="285"/>
      <c r="D176" s="285"/>
      <c r="M176" s="401"/>
      <c r="N176" s="401"/>
      <c r="O176" s="401"/>
      <c r="P176" s="401"/>
      <c r="Q176" s="401"/>
      <c r="R176" s="401"/>
      <c r="S176" s="401"/>
      <c r="T176" s="401"/>
      <c r="U176" s="401"/>
      <c r="V176" s="401"/>
      <c r="W176" s="401"/>
      <c r="X176" s="401"/>
      <c r="Y176" s="401"/>
      <c r="Z176" s="401"/>
      <c r="AA176" s="401"/>
      <c r="AB176" s="401"/>
      <c r="AC176" s="401"/>
      <c r="AD176" s="401"/>
      <c r="AE176" s="401"/>
      <c r="AF176" s="401"/>
      <c r="AG176" s="401"/>
      <c r="AH176" s="401"/>
      <c r="AI176" s="401"/>
      <c r="AJ176" s="401"/>
      <c r="AK176" s="401"/>
      <c r="AL176" s="401"/>
      <c r="AM176" s="401"/>
      <c r="AN176" s="401"/>
      <c r="AO176" s="401"/>
      <c r="AP176" s="401"/>
      <c r="AQ176" s="401"/>
      <c r="AR176" s="401"/>
      <c r="AS176" s="401"/>
      <c r="AT176" s="401"/>
      <c r="AU176" s="401"/>
      <c r="AV176" s="401"/>
      <c r="AW176" s="399"/>
      <c r="AX176" s="399"/>
      <c r="AY176" s="399"/>
      <c r="AZ176" s="391"/>
      <c r="BA176" s="391"/>
      <c r="BB176" s="391"/>
      <c r="BC176" s="391"/>
      <c r="BD176" s="391"/>
      <c r="BE176" s="391"/>
      <c r="BF176" s="391"/>
      <c r="BG176" s="391"/>
      <c r="BH176" s="391"/>
      <c r="BI176" s="391"/>
      <c r="BJ176" s="391"/>
      <c r="BK176" s="391"/>
      <c r="BL176" s="391"/>
      <c r="BM176" s="391"/>
      <c r="BN176" s="391"/>
      <c r="BO176" s="391"/>
      <c r="BP176" s="391"/>
      <c r="BQ176" s="391"/>
      <c r="BR176" s="391"/>
      <c r="BS176" s="391"/>
      <c r="BT176" s="391"/>
      <c r="BU176" s="391"/>
      <c r="BV176" s="391"/>
      <c r="BW176" s="391"/>
      <c r="BX176" s="391"/>
      <c r="BY176" s="391"/>
      <c r="BZ176" s="391"/>
      <c r="CA176" s="391"/>
      <c r="CB176" s="391"/>
      <c r="CC176" s="13"/>
    </row>
    <row r="177" spans="2:81" s="284" customFormat="1">
      <c r="B177" s="267"/>
      <c r="C177" s="285"/>
      <c r="D177" s="285"/>
      <c r="M177" s="401"/>
      <c r="N177" s="401"/>
      <c r="O177" s="401"/>
      <c r="P177" s="401"/>
      <c r="Q177" s="401"/>
      <c r="R177" s="401"/>
      <c r="S177" s="401"/>
      <c r="T177" s="401"/>
      <c r="U177" s="401"/>
      <c r="V177" s="401"/>
      <c r="W177" s="401"/>
      <c r="X177" s="401"/>
      <c r="Y177" s="401"/>
      <c r="Z177" s="401"/>
      <c r="AA177" s="401"/>
      <c r="AB177" s="401"/>
      <c r="AC177" s="401"/>
      <c r="AD177" s="401"/>
      <c r="AE177" s="401"/>
      <c r="AF177" s="401"/>
      <c r="AG177" s="401"/>
      <c r="AH177" s="401"/>
      <c r="AI177" s="401"/>
      <c r="AJ177" s="401"/>
      <c r="AK177" s="401"/>
      <c r="AL177" s="401"/>
      <c r="AM177" s="401"/>
      <c r="AN177" s="401"/>
      <c r="AO177" s="401"/>
      <c r="AP177" s="401"/>
      <c r="AQ177" s="401"/>
      <c r="AR177" s="401"/>
      <c r="AS177" s="401"/>
      <c r="AT177" s="401"/>
      <c r="AU177" s="401"/>
      <c r="AV177" s="401"/>
      <c r="AW177" s="399"/>
      <c r="AX177" s="399"/>
      <c r="AY177" s="399"/>
      <c r="AZ177" s="391"/>
      <c r="BA177" s="391"/>
      <c r="BB177" s="391"/>
      <c r="BC177" s="391"/>
      <c r="BD177" s="391"/>
      <c r="BE177" s="391"/>
      <c r="BF177" s="391"/>
      <c r="BG177" s="391"/>
      <c r="BH177" s="391"/>
      <c r="BI177" s="391"/>
      <c r="BJ177" s="391"/>
      <c r="BK177" s="391"/>
      <c r="BL177" s="391"/>
      <c r="BM177" s="391"/>
      <c r="BN177" s="391"/>
      <c r="BO177" s="391"/>
      <c r="BP177" s="391"/>
      <c r="BQ177" s="391"/>
      <c r="BR177" s="391"/>
      <c r="BS177" s="391"/>
      <c r="BT177" s="391"/>
      <c r="BU177" s="391"/>
      <c r="BV177" s="391"/>
      <c r="BW177" s="391"/>
      <c r="BX177" s="391"/>
      <c r="BY177" s="391"/>
      <c r="BZ177" s="391"/>
      <c r="CA177" s="391"/>
      <c r="CB177" s="391"/>
      <c r="CC177" s="13"/>
    </row>
    <row r="178" spans="2:81" s="284" customFormat="1">
      <c r="B178" s="267"/>
      <c r="C178" s="285"/>
      <c r="D178" s="285"/>
      <c r="M178" s="401"/>
      <c r="N178" s="401"/>
      <c r="O178" s="401"/>
      <c r="P178" s="401"/>
      <c r="Q178" s="401"/>
      <c r="R178" s="401"/>
      <c r="S178" s="401"/>
      <c r="T178" s="401"/>
      <c r="U178" s="401"/>
      <c r="V178" s="401"/>
      <c r="W178" s="401"/>
      <c r="X178" s="401"/>
      <c r="Y178" s="401"/>
      <c r="Z178" s="401"/>
      <c r="AA178" s="401"/>
      <c r="AB178" s="401"/>
      <c r="AC178" s="401"/>
      <c r="AD178" s="401"/>
      <c r="AE178" s="401"/>
      <c r="AF178" s="401"/>
      <c r="AG178" s="401"/>
      <c r="AH178" s="401"/>
      <c r="AI178" s="401"/>
      <c r="AJ178" s="401"/>
      <c r="AK178" s="401"/>
      <c r="AL178" s="401"/>
      <c r="AM178" s="401"/>
      <c r="AN178" s="401"/>
      <c r="AO178" s="401"/>
      <c r="AP178" s="401"/>
      <c r="AQ178" s="401"/>
      <c r="AR178" s="401"/>
      <c r="AS178" s="401"/>
      <c r="AT178" s="401"/>
      <c r="AU178" s="401"/>
      <c r="AV178" s="401"/>
      <c r="AW178" s="399"/>
      <c r="AX178" s="399"/>
      <c r="AY178" s="399"/>
      <c r="AZ178" s="391"/>
      <c r="BA178" s="391"/>
      <c r="BB178" s="391"/>
      <c r="BC178" s="391"/>
      <c r="BD178" s="391"/>
      <c r="BE178" s="391"/>
      <c r="BF178" s="391"/>
      <c r="BG178" s="391"/>
      <c r="BH178" s="391"/>
      <c r="BI178" s="391"/>
      <c r="BJ178" s="391"/>
      <c r="BK178" s="391"/>
      <c r="BL178" s="391"/>
      <c r="BM178" s="391"/>
      <c r="BN178" s="391"/>
      <c r="BO178" s="391"/>
      <c r="BP178" s="391"/>
      <c r="BQ178" s="391"/>
      <c r="BR178" s="391"/>
      <c r="BS178" s="391"/>
      <c r="BT178" s="391"/>
      <c r="BU178" s="391"/>
      <c r="BV178" s="391"/>
      <c r="BW178" s="391"/>
      <c r="BX178" s="391"/>
      <c r="BY178" s="391"/>
      <c r="BZ178" s="391"/>
      <c r="CA178" s="391"/>
      <c r="CB178" s="391"/>
      <c r="CC178" s="13"/>
    </row>
    <row r="179" spans="2:81" s="284" customFormat="1">
      <c r="B179" s="267"/>
      <c r="C179" s="285"/>
      <c r="D179" s="285"/>
      <c r="M179" s="401"/>
      <c r="N179" s="401"/>
      <c r="O179" s="401"/>
      <c r="P179" s="401"/>
      <c r="Q179" s="401"/>
      <c r="R179" s="401"/>
      <c r="S179" s="401"/>
      <c r="T179" s="401"/>
      <c r="U179" s="401"/>
      <c r="V179" s="401"/>
      <c r="W179" s="401"/>
      <c r="X179" s="401"/>
      <c r="Y179" s="401"/>
      <c r="Z179" s="401"/>
      <c r="AA179" s="401"/>
      <c r="AB179" s="401"/>
      <c r="AC179" s="401"/>
      <c r="AD179" s="401"/>
      <c r="AE179" s="401"/>
      <c r="AF179" s="401"/>
      <c r="AG179" s="401"/>
      <c r="AH179" s="401"/>
      <c r="AI179" s="401"/>
      <c r="AJ179" s="401"/>
      <c r="AK179" s="401"/>
      <c r="AL179" s="401"/>
      <c r="AM179" s="401"/>
      <c r="AN179" s="401"/>
      <c r="AO179" s="401"/>
      <c r="AP179" s="401"/>
      <c r="AQ179" s="401"/>
      <c r="AR179" s="401"/>
      <c r="AS179" s="401"/>
      <c r="AT179" s="401"/>
      <c r="AU179" s="401"/>
      <c r="AV179" s="401"/>
      <c r="AW179" s="399"/>
      <c r="AX179" s="399"/>
      <c r="AY179" s="399"/>
      <c r="AZ179" s="391"/>
      <c r="BA179" s="391"/>
      <c r="BB179" s="391"/>
      <c r="BC179" s="391"/>
      <c r="BD179" s="391"/>
      <c r="BE179" s="391"/>
      <c r="BF179" s="391"/>
      <c r="BG179" s="391"/>
      <c r="BH179" s="391"/>
      <c r="BI179" s="391"/>
      <c r="BJ179" s="391"/>
      <c r="BK179" s="391"/>
      <c r="BL179" s="391"/>
      <c r="BM179" s="391"/>
      <c r="BN179" s="391"/>
      <c r="BO179" s="391"/>
      <c r="BP179" s="391"/>
      <c r="BQ179" s="391"/>
      <c r="BR179" s="391"/>
      <c r="BS179" s="391"/>
      <c r="BT179" s="391"/>
      <c r="BU179" s="391"/>
      <c r="BV179" s="391"/>
      <c r="BW179" s="391"/>
      <c r="BX179" s="391"/>
      <c r="BY179" s="391"/>
      <c r="BZ179" s="391"/>
      <c r="CA179" s="391"/>
      <c r="CB179" s="391"/>
      <c r="CC179" s="13"/>
    </row>
    <row r="180" spans="2:81" s="284" customFormat="1">
      <c r="B180" s="267"/>
      <c r="C180" s="285"/>
      <c r="D180" s="285"/>
      <c r="M180" s="401"/>
      <c r="N180" s="401"/>
      <c r="O180" s="401"/>
      <c r="P180" s="401"/>
      <c r="Q180" s="401"/>
      <c r="R180" s="401"/>
      <c r="S180" s="401"/>
      <c r="T180" s="401"/>
      <c r="U180" s="401"/>
      <c r="V180" s="401"/>
      <c r="W180" s="401"/>
      <c r="X180" s="401"/>
      <c r="Y180" s="401"/>
      <c r="Z180" s="401"/>
      <c r="AA180" s="401"/>
      <c r="AB180" s="401"/>
      <c r="AC180" s="401"/>
      <c r="AD180" s="401"/>
      <c r="AE180" s="401"/>
      <c r="AF180" s="401"/>
      <c r="AG180" s="401"/>
      <c r="AH180" s="401"/>
      <c r="AI180" s="401"/>
      <c r="AJ180" s="401"/>
      <c r="AK180" s="401"/>
      <c r="AL180" s="401"/>
      <c r="AM180" s="401"/>
      <c r="AN180" s="401"/>
      <c r="AO180" s="401"/>
      <c r="AP180" s="401"/>
      <c r="AQ180" s="401"/>
      <c r="AR180" s="401"/>
      <c r="AS180" s="401"/>
      <c r="AT180" s="401"/>
      <c r="AU180" s="401"/>
      <c r="AV180" s="401"/>
      <c r="AW180" s="399"/>
      <c r="AX180" s="399"/>
      <c r="AY180" s="399"/>
      <c r="AZ180" s="391"/>
      <c r="BA180" s="391"/>
      <c r="BB180" s="391"/>
      <c r="BC180" s="391"/>
      <c r="BD180" s="391"/>
      <c r="BE180" s="391"/>
      <c r="BF180" s="391"/>
      <c r="BG180" s="391"/>
      <c r="BH180" s="391"/>
      <c r="BI180" s="391"/>
      <c r="BJ180" s="391"/>
      <c r="BK180" s="391"/>
      <c r="BL180" s="391"/>
      <c r="BM180" s="391"/>
      <c r="BN180" s="391"/>
      <c r="BO180" s="391"/>
      <c r="BP180" s="391"/>
      <c r="BQ180" s="391"/>
      <c r="BR180" s="391"/>
      <c r="BS180" s="391"/>
      <c r="BT180" s="391"/>
      <c r="BU180" s="391"/>
      <c r="BV180" s="391"/>
      <c r="BW180" s="391"/>
      <c r="BX180" s="391"/>
      <c r="BY180" s="391"/>
      <c r="BZ180" s="391"/>
      <c r="CA180" s="391"/>
      <c r="CB180" s="391"/>
      <c r="CC180" s="13"/>
    </row>
    <row r="181" spans="2:81" s="284" customFormat="1">
      <c r="B181" s="267"/>
      <c r="C181" s="285"/>
      <c r="D181" s="285"/>
      <c r="M181" s="401"/>
      <c r="N181" s="401"/>
      <c r="O181" s="401"/>
      <c r="P181" s="401"/>
      <c r="Q181" s="401"/>
      <c r="R181" s="401"/>
      <c r="S181" s="401"/>
      <c r="T181" s="401"/>
      <c r="U181" s="401"/>
      <c r="V181" s="401"/>
      <c r="W181" s="401"/>
      <c r="X181" s="401"/>
      <c r="Y181" s="401"/>
      <c r="Z181" s="401"/>
      <c r="AA181" s="401"/>
      <c r="AB181" s="401"/>
      <c r="AC181" s="401"/>
      <c r="AD181" s="401"/>
      <c r="AE181" s="401"/>
      <c r="AF181" s="401"/>
      <c r="AG181" s="401"/>
      <c r="AH181" s="401"/>
      <c r="AI181" s="401"/>
      <c r="AJ181" s="401"/>
      <c r="AK181" s="401"/>
      <c r="AL181" s="401"/>
      <c r="AM181" s="401"/>
      <c r="AN181" s="401"/>
      <c r="AO181" s="401"/>
      <c r="AP181" s="401"/>
      <c r="AQ181" s="401"/>
      <c r="AR181" s="401"/>
      <c r="AS181" s="401"/>
      <c r="AT181" s="401"/>
      <c r="AU181" s="401"/>
      <c r="AV181" s="401"/>
      <c r="AW181" s="399"/>
      <c r="AX181" s="399"/>
      <c r="AY181" s="399"/>
      <c r="AZ181" s="391"/>
      <c r="BA181" s="391"/>
      <c r="BB181" s="391"/>
      <c r="BC181" s="391"/>
      <c r="BD181" s="391"/>
      <c r="BE181" s="391"/>
      <c r="BF181" s="391"/>
      <c r="BG181" s="391"/>
      <c r="BH181" s="391"/>
      <c r="BI181" s="391"/>
      <c r="BJ181" s="391"/>
      <c r="BK181" s="391"/>
      <c r="BL181" s="391"/>
      <c r="BM181" s="391"/>
      <c r="BN181" s="391"/>
      <c r="BO181" s="391"/>
      <c r="BP181" s="391"/>
      <c r="BQ181" s="391"/>
      <c r="BR181" s="391"/>
      <c r="BS181" s="391"/>
      <c r="BT181" s="391"/>
      <c r="BU181" s="391"/>
      <c r="BV181" s="391"/>
      <c r="BW181" s="391"/>
      <c r="BX181" s="391"/>
      <c r="BY181" s="391"/>
      <c r="BZ181" s="391"/>
      <c r="CA181" s="391"/>
      <c r="CB181" s="391"/>
      <c r="CC181" s="13"/>
    </row>
    <row r="182" spans="2:81" s="284" customFormat="1" ht="15" thickBot="1">
      <c r="B182" s="265"/>
      <c r="C182" s="297"/>
      <c r="D182" s="297"/>
      <c r="E182" s="294"/>
      <c r="F182" s="294"/>
      <c r="G182" s="294"/>
      <c r="H182" s="294"/>
      <c r="I182" s="294"/>
      <c r="J182" s="294"/>
      <c r="K182" s="294"/>
      <c r="L182" s="294"/>
      <c r="M182" s="402"/>
      <c r="N182" s="402"/>
      <c r="O182" s="402"/>
      <c r="P182" s="402"/>
      <c r="Q182" s="402"/>
      <c r="R182" s="402"/>
      <c r="S182" s="402"/>
      <c r="T182" s="402"/>
      <c r="U182" s="402"/>
      <c r="V182" s="402"/>
      <c r="W182" s="402"/>
      <c r="X182" s="402"/>
      <c r="Y182" s="402"/>
      <c r="Z182" s="402"/>
      <c r="AA182" s="402"/>
      <c r="AB182" s="402"/>
      <c r="AC182" s="402"/>
      <c r="AD182" s="402"/>
      <c r="AE182" s="402"/>
      <c r="AF182" s="402"/>
      <c r="AG182" s="402"/>
      <c r="AH182" s="402"/>
      <c r="AI182" s="402"/>
      <c r="AJ182" s="402"/>
      <c r="AK182" s="402"/>
      <c r="AL182" s="402"/>
      <c r="AM182" s="402"/>
      <c r="AN182" s="402"/>
      <c r="AO182" s="402"/>
      <c r="AP182" s="402"/>
      <c r="AQ182" s="402"/>
      <c r="AR182" s="402"/>
      <c r="AS182" s="402"/>
      <c r="AT182" s="402"/>
      <c r="AU182" s="402"/>
      <c r="AV182" s="402"/>
      <c r="AW182" s="400"/>
      <c r="AX182" s="400"/>
      <c r="AY182" s="400"/>
      <c r="AZ182" s="392"/>
      <c r="BA182" s="392"/>
      <c r="BB182" s="392"/>
      <c r="BC182" s="392"/>
      <c r="BD182" s="392"/>
      <c r="BE182" s="392"/>
      <c r="BF182" s="392"/>
      <c r="BG182" s="392"/>
      <c r="BH182" s="392"/>
      <c r="BI182" s="392"/>
      <c r="BJ182" s="392"/>
      <c r="BK182" s="392"/>
      <c r="BL182" s="392"/>
      <c r="BM182" s="392"/>
      <c r="BN182" s="392"/>
      <c r="BO182" s="392"/>
      <c r="BP182" s="392"/>
      <c r="BQ182" s="392"/>
      <c r="BR182" s="392"/>
      <c r="BS182" s="392"/>
      <c r="BT182" s="392"/>
      <c r="BU182" s="392"/>
      <c r="BV182" s="392"/>
      <c r="BW182" s="392"/>
      <c r="BX182" s="392"/>
      <c r="BY182" s="392"/>
      <c r="BZ182" s="392"/>
      <c r="CA182" s="392"/>
      <c r="CB182" s="392"/>
      <c r="CC182" s="14"/>
    </row>
    <row r="183" spans="2:81" s="284" customFormat="1" ht="9.9499999999999993" customHeight="1" thickBot="1">
      <c r="B183" s="268"/>
      <c r="C183" s="285"/>
      <c r="D183" s="285"/>
      <c r="E183" s="285"/>
      <c r="F183" s="285"/>
      <c r="G183" s="285"/>
      <c r="H183" s="285"/>
      <c r="I183" s="285"/>
    </row>
    <row r="184" spans="2:81" s="284" customFormat="1" ht="18" customHeight="1">
      <c r="B184" s="404" t="s">
        <v>86</v>
      </c>
      <c r="C184" s="405"/>
      <c r="D184" s="405"/>
      <c r="E184" s="405"/>
      <c r="F184" s="405"/>
      <c r="G184" s="405"/>
      <c r="H184" s="405"/>
      <c r="I184" s="405"/>
      <c r="J184" s="405"/>
      <c r="K184" s="405"/>
      <c r="L184" s="405"/>
      <c r="M184" s="405"/>
      <c r="N184" s="405"/>
      <c r="O184" s="405"/>
      <c r="P184" s="405"/>
      <c r="Q184" s="405"/>
      <c r="R184" s="405"/>
      <c r="S184" s="405"/>
      <c r="T184" s="405"/>
      <c r="U184" s="405"/>
      <c r="V184" s="405"/>
      <c r="W184" s="405"/>
      <c r="X184" s="405"/>
      <c r="Y184" s="405"/>
      <c r="Z184" s="405"/>
      <c r="AA184" s="405"/>
      <c r="AB184" s="405"/>
      <c r="AC184" s="405"/>
      <c r="AD184" s="405"/>
      <c r="AE184" s="405"/>
      <c r="AF184" s="405"/>
      <c r="AG184" s="405"/>
      <c r="AH184" s="405"/>
      <c r="AI184" s="405"/>
      <c r="AJ184" s="405"/>
      <c r="AK184" s="405"/>
      <c r="AL184" s="405"/>
      <c r="AM184" s="405"/>
      <c r="AN184" s="405"/>
      <c r="AO184" s="405"/>
      <c r="AP184" s="405"/>
      <c r="AQ184" s="405"/>
      <c r="AR184" s="405"/>
      <c r="AS184" s="405"/>
      <c r="AT184" s="405"/>
      <c r="AU184" s="405"/>
      <c r="AV184" s="405"/>
      <c r="AW184" s="405"/>
      <c r="AX184" s="405"/>
      <c r="AY184" s="405"/>
      <c r="AZ184" s="405"/>
      <c r="BA184" s="405"/>
      <c r="BB184" s="405"/>
      <c r="BC184" s="405"/>
      <c r="BD184" s="405"/>
      <c r="BE184" s="405"/>
      <c r="BF184" s="405"/>
      <c r="BG184" s="405"/>
      <c r="BH184" s="405"/>
      <c r="BI184" s="405"/>
      <c r="BJ184" s="405"/>
      <c r="BK184" s="405"/>
      <c r="BL184" s="405"/>
      <c r="BM184" s="405"/>
      <c r="BN184" s="405"/>
      <c r="BO184" s="405"/>
      <c r="BP184" s="405"/>
      <c r="BQ184" s="405"/>
      <c r="BR184" s="405"/>
      <c r="BS184" s="405"/>
      <c r="BT184" s="405"/>
      <c r="BU184" s="405"/>
      <c r="BV184" s="405"/>
      <c r="BW184" s="405"/>
      <c r="BX184" s="405"/>
      <c r="BY184" s="405"/>
      <c r="BZ184" s="405"/>
      <c r="CA184" s="405"/>
      <c r="CB184" s="405"/>
      <c r="CC184" s="406"/>
    </row>
    <row r="185" spans="2:81" s="284" customFormat="1" ht="5.0999999999999996" customHeight="1">
      <c r="B185" s="267"/>
      <c r="C185" s="285"/>
      <c r="D185" s="285"/>
      <c r="E185" s="285"/>
      <c r="F185" s="285"/>
      <c r="G185" s="285"/>
      <c r="H185" s="285"/>
      <c r="I185" s="285"/>
      <c r="CC185" s="290"/>
    </row>
    <row r="186" spans="2:81" s="284" customFormat="1" ht="30.95" customHeight="1">
      <c r="B186" s="267"/>
      <c r="C186" s="393" t="s">
        <v>87</v>
      </c>
      <c r="D186" s="393"/>
      <c r="E186" s="393"/>
      <c r="F186" s="393"/>
      <c r="G186" s="393"/>
      <c r="H186" s="393"/>
      <c r="I186" s="393"/>
      <c r="J186" s="393"/>
      <c r="K186" s="393"/>
      <c r="L186" s="393"/>
      <c r="M186" s="393"/>
      <c r="N186" s="393"/>
      <c r="O186" s="393"/>
      <c r="P186" s="393"/>
      <c r="Q186" s="393"/>
      <c r="R186" s="393"/>
      <c r="S186" s="393"/>
      <c r="T186" s="393"/>
      <c r="U186" s="393"/>
      <c r="V186" s="393"/>
      <c r="W186" s="5"/>
      <c r="X186" s="396" t="s">
        <v>88</v>
      </c>
      <c r="Y186" s="396"/>
      <c r="Z186" s="396"/>
      <c r="AA186" s="396"/>
      <c r="AB186" s="396"/>
      <c r="AC186" s="396"/>
      <c r="AD186" s="396"/>
      <c r="AE186" s="396"/>
      <c r="AF186" s="396"/>
      <c r="AG186" s="396"/>
      <c r="AH186" s="396"/>
      <c r="AI186" s="396"/>
      <c r="AJ186" s="396"/>
      <c r="AK186" s="396"/>
      <c r="AL186" s="396"/>
      <c r="AM186" s="396"/>
      <c r="AN186" s="396"/>
      <c r="AO186" s="396"/>
      <c r="AP186" s="5"/>
      <c r="AQ186" s="396" t="s">
        <v>89</v>
      </c>
      <c r="AR186" s="396"/>
      <c r="AS186" s="396"/>
      <c r="AT186" s="396"/>
      <c r="AU186" s="396"/>
      <c r="AV186" s="396"/>
      <c r="AW186" s="396"/>
      <c r="AX186" s="396"/>
      <c r="AY186" s="396"/>
      <c r="AZ186" s="396"/>
      <c r="BA186" s="396"/>
      <c r="BB186" s="396"/>
      <c r="BC186" s="396"/>
      <c r="BD186" s="396"/>
      <c r="BE186" s="396"/>
      <c r="BF186" s="396"/>
      <c r="BG186" s="396"/>
      <c r="BH186" s="396"/>
      <c r="BI186" s="5"/>
      <c r="BJ186" s="396" t="s">
        <v>90</v>
      </c>
      <c r="BK186" s="396"/>
      <c r="BL186" s="396"/>
      <c r="BM186" s="396"/>
      <c r="BN186" s="396"/>
      <c r="BO186" s="396"/>
      <c r="BP186" s="396"/>
      <c r="BQ186" s="396"/>
      <c r="BR186" s="396"/>
      <c r="BS186" s="396"/>
      <c r="BT186" s="396"/>
      <c r="BU186" s="396"/>
      <c r="BV186" s="396"/>
      <c r="BW186" s="396"/>
      <c r="BX186" s="396"/>
      <c r="BY186" s="396"/>
      <c r="BZ186" s="396"/>
      <c r="CA186" s="396"/>
      <c r="CB186" s="396"/>
      <c r="CC186" s="10"/>
    </row>
    <row r="187" spans="2:81" s="284" customFormat="1" ht="26.45" customHeight="1">
      <c r="B187" s="267"/>
      <c r="C187" s="394" t="s">
        <v>91</v>
      </c>
      <c r="D187" s="394"/>
      <c r="E187" s="394"/>
      <c r="F187" s="394"/>
      <c r="G187" s="394"/>
      <c r="H187" s="394"/>
      <c r="I187" s="394"/>
      <c r="J187" s="394"/>
      <c r="K187" s="394"/>
      <c r="L187" s="394"/>
      <c r="M187" s="394"/>
      <c r="N187" s="394"/>
      <c r="O187" s="394"/>
      <c r="P187" s="394"/>
      <c r="Q187" s="394"/>
      <c r="R187" s="394"/>
      <c r="S187" s="394"/>
      <c r="T187" s="394"/>
      <c r="U187" s="394"/>
      <c r="V187" s="394"/>
      <c r="W187"/>
      <c r="X187" s="397" t="s">
        <v>92</v>
      </c>
      <c r="Y187" s="397"/>
      <c r="Z187" s="397"/>
      <c r="AA187" s="397"/>
      <c r="AB187" s="397"/>
      <c r="AC187" s="397"/>
      <c r="AD187" s="397"/>
      <c r="AE187" s="397"/>
      <c r="AF187" s="397"/>
      <c r="AG187" s="397"/>
      <c r="AH187" s="397"/>
      <c r="AI187" s="397"/>
      <c r="AJ187" s="397"/>
      <c r="AK187" s="397"/>
      <c r="AL187" s="397"/>
      <c r="AM187" s="397"/>
      <c r="AN187" s="397"/>
      <c r="AO187" s="397"/>
      <c r="AP187" s="275"/>
      <c r="AQ187" s="403" t="s">
        <v>93</v>
      </c>
      <c r="AR187" s="403"/>
      <c r="AS187" s="403"/>
      <c r="AT187" s="403"/>
      <c r="AU187" s="403"/>
      <c r="AV187" s="403"/>
      <c r="AW187" s="403"/>
      <c r="AX187" s="403"/>
      <c r="AY187" s="403"/>
      <c r="AZ187" s="403"/>
      <c r="BA187" s="403"/>
      <c r="BB187" s="403"/>
      <c r="BC187" s="403"/>
      <c r="BD187" s="403"/>
      <c r="BE187" s="403"/>
      <c r="BF187" s="403"/>
      <c r="BG187" s="403"/>
      <c r="BH187" s="403"/>
      <c r="BI187"/>
      <c r="BJ187" s="397" t="s">
        <v>94</v>
      </c>
      <c r="BK187" s="397"/>
      <c r="BL187" s="397"/>
      <c r="BM187" s="397"/>
      <c r="BN187" s="397"/>
      <c r="BO187" s="397"/>
      <c r="BP187" s="397"/>
      <c r="BQ187" s="397"/>
      <c r="BR187" s="397"/>
      <c r="BS187" s="397"/>
      <c r="BT187" s="397"/>
      <c r="BU187" s="397"/>
      <c r="BV187" s="397"/>
      <c r="BW187" s="397"/>
      <c r="BX187" s="397"/>
      <c r="BY187" s="397"/>
      <c r="BZ187" s="397"/>
      <c r="CA187" s="397"/>
      <c r="CB187" s="397"/>
      <c r="CC187" s="298"/>
    </row>
    <row r="188" spans="2:81" s="284" customFormat="1" ht="15" customHeight="1">
      <c r="B188" s="267"/>
      <c r="C188" s="395" t="s">
        <v>95</v>
      </c>
      <c r="D188" s="395"/>
      <c r="E188" s="395"/>
      <c r="F188" s="395"/>
      <c r="G188" s="395"/>
      <c r="H188" s="395"/>
      <c r="I188" s="395"/>
      <c r="J188" s="395"/>
      <c r="K188" s="395"/>
      <c r="L188" s="395"/>
      <c r="M188" s="395"/>
      <c r="N188" s="395"/>
      <c r="O188" s="395"/>
      <c r="P188" s="395"/>
      <c r="Q188" s="395"/>
      <c r="R188" s="395"/>
      <c r="S188" s="395"/>
      <c r="T188" s="395"/>
      <c r="U188" s="395"/>
      <c r="V188" s="395"/>
      <c r="W188" s="1"/>
      <c r="X188" s="398" t="s">
        <v>96</v>
      </c>
      <c r="Y188" s="398"/>
      <c r="Z188" s="398"/>
      <c r="AA188" s="398"/>
      <c r="AB188" s="398"/>
      <c r="AC188" s="398"/>
      <c r="AD188" s="398"/>
      <c r="AE188" s="398"/>
      <c r="AF188" s="398"/>
      <c r="AG188" s="398"/>
      <c r="AH188" s="398"/>
      <c r="AI188" s="398"/>
      <c r="AJ188" s="398"/>
      <c r="AK188" s="398"/>
      <c r="AL188" s="398"/>
      <c r="AM188" s="398"/>
      <c r="AN188" s="398"/>
      <c r="AO188" s="398"/>
      <c r="AP188" s="310"/>
      <c r="AQ188" s="395" t="s">
        <v>97</v>
      </c>
      <c r="AR188" s="395"/>
      <c r="AS188" s="395"/>
      <c r="AT188" s="395"/>
      <c r="AU188" s="395"/>
      <c r="AV188" s="395"/>
      <c r="AW188" s="395"/>
      <c r="AX188" s="395"/>
      <c r="AY188" s="395"/>
      <c r="AZ188" s="395"/>
      <c r="BA188" s="395"/>
      <c r="BB188" s="395"/>
      <c r="BC188" s="395"/>
      <c r="BD188" s="395"/>
      <c r="BE188" s="395"/>
      <c r="BF188" s="395"/>
      <c r="BG188" s="395"/>
      <c r="BH188" s="395"/>
      <c r="BI188" s="1"/>
      <c r="BJ188" s="398" t="s">
        <v>98</v>
      </c>
      <c r="BK188" s="398"/>
      <c r="BL188" s="398"/>
      <c r="BM188" s="398"/>
      <c r="BN188" s="398"/>
      <c r="BO188" s="398"/>
      <c r="BP188" s="398"/>
      <c r="BQ188" s="398"/>
      <c r="BR188" s="398"/>
      <c r="BS188" s="398"/>
      <c r="BT188" s="398"/>
      <c r="BU188" s="398"/>
      <c r="BV188" s="398"/>
      <c r="BW188" s="398"/>
      <c r="BX188" s="398"/>
      <c r="BY188" s="398"/>
      <c r="BZ188" s="398"/>
      <c r="CA188" s="398"/>
      <c r="CB188" s="398"/>
      <c r="CC188" s="298"/>
    </row>
    <row r="189" spans="2:81" s="284" customFormat="1">
      <c r="B189" s="267"/>
      <c r="C189" s="268"/>
      <c r="D189" s="285"/>
      <c r="E189" s="285"/>
      <c r="F189" s="285"/>
      <c r="G189" s="285"/>
      <c r="H189" s="285"/>
      <c r="I189" s="285"/>
      <c r="BQ189" s="7"/>
      <c r="BR189" s="7"/>
      <c r="BS189" s="7"/>
      <c r="BT189" s="7"/>
      <c r="BU189" s="7"/>
      <c r="BV189" s="7"/>
      <c r="BW189" s="7"/>
      <c r="BX189" s="7"/>
      <c r="BY189" s="7"/>
      <c r="BZ189" s="7"/>
      <c r="CA189" s="7"/>
      <c r="CB189" s="7"/>
      <c r="CC189" s="290"/>
    </row>
    <row r="190" spans="2:81" s="284" customFormat="1">
      <c r="B190" s="267"/>
      <c r="C190" s="268"/>
      <c r="D190" s="285"/>
      <c r="E190" s="285"/>
      <c r="F190" s="285"/>
      <c r="G190" s="285"/>
      <c r="H190" s="285"/>
      <c r="I190" s="285"/>
      <c r="CC190" s="290"/>
    </row>
    <row r="191" spans="2:81" s="284" customFormat="1">
      <c r="B191" s="267"/>
      <c r="C191" s="268"/>
      <c r="D191" s="285"/>
      <c r="E191" s="285"/>
      <c r="F191" s="285"/>
      <c r="G191" s="285"/>
      <c r="H191" s="285"/>
      <c r="I191" s="285"/>
      <c r="CC191" s="290"/>
    </row>
    <row r="192" spans="2:81" s="284" customFormat="1">
      <c r="B192" s="267"/>
      <c r="C192" s="268"/>
      <c r="D192" s="285"/>
      <c r="E192" s="285"/>
      <c r="F192" s="285"/>
      <c r="G192" s="285"/>
      <c r="H192" s="285"/>
      <c r="I192" s="285"/>
      <c r="CC192" s="290"/>
    </row>
    <row r="193" spans="2:81" s="284" customFormat="1">
      <c r="B193" s="267"/>
      <c r="C193" s="268"/>
      <c r="D193" s="285"/>
      <c r="E193" s="285"/>
      <c r="F193" s="285"/>
      <c r="G193" s="285"/>
      <c r="H193" s="285"/>
      <c r="I193" s="285"/>
      <c r="CC193" s="290"/>
    </row>
    <row r="194" spans="2:81" s="284" customFormat="1">
      <c r="B194" s="267"/>
      <c r="C194" s="268"/>
      <c r="D194" s="285"/>
      <c r="E194" s="285"/>
      <c r="F194" s="285"/>
      <c r="G194" s="285"/>
      <c r="H194" s="285"/>
      <c r="I194" s="285"/>
      <c r="CC194" s="290"/>
    </row>
    <row r="195" spans="2:81" s="284" customFormat="1">
      <c r="B195" s="267"/>
      <c r="C195" s="268"/>
      <c r="D195" s="285"/>
      <c r="E195" s="285"/>
      <c r="F195" s="285"/>
      <c r="G195" s="285"/>
      <c r="H195" s="285"/>
      <c r="I195" s="285"/>
      <c r="CC195" s="290"/>
    </row>
    <row r="196" spans="2:81" s="284" customFormat="1">
      <c r="B196" s="267"/>
      <c r="C196" s="268"/>
      <c r="D196" s="285"/>
      <c r="E196" s="285"/>
      <c r="F196" s="285"/>
      <c r="G196" s="285"/>
      <c r="H196" s="285"/>
      <c r="I196" s="285"/>
      <c r="CC196" s="290"/>
    </row>
    <row r="197" spans="2:81" s="284" customFormat="1" ht="15" thickBot="1">
      <c r="B197" s="265"/>
      <c r="C197" s="266"/>
      <c r="D197" s="297"/>
      <c r="E197" s="297"/>
      <c r="F197" s="297"/>
      <c r="G197" s="297"/>
      <c r="H197" s="297"/>
      <c r="I197" s="297"/>
      <c r="J197" s="294"/>
      <c r="K197" s="294"/>
      <c r="L197" s="294"/>
      <c r="M197" s="294"/>
      <c r="N197" s="294"/>
      <c r="O197" s="294"/>
      <c r="P197" s="294"/>
      <c r="Q197" s="294"/>
      <c r="R197" s="294"/>
      <c r="S197" s="294"/>
      <c r="T197" s="294"/>
      <c r="U197" s="294"/>
      <c r="V197" s="294"/>
      <c r="W197" s="294"/>
      <c r="X197" s="294"/>
      <c r="Y197" s="294"/>
      <c r="Z197" s="294"/>
      <c r="AA197" s="294"/>
      <c r="AB197" s="294"/>
      <c r="AC197" s="294"/>
      <c r="AD197" s="294"/>
      <c r="AE197" s="294"/>
      <c r="AF197" s="294"/>
      <c r="AG197" s="294"/>
      <c r="AH197" s="294"/>
      <c r="AI197" s="294"/>
      <c r="AJ197" s="294"/>
      <c r="AK197" s="294"/>
      <c r="AL197" s="294"/>
      <c r="AM197" s="294"/>
      <c r="AN197" s="294"/>
      <c r="AO197" s="294"/>
      <c r="AP197" s="294"/>
      <c r="AQ197" s="294"/>
      <c r="AR197" s="294"/>
      <c r="AS197" s="294"/>
      <c r="AT197" s="294"/>
      <c r="AU197" s="294"/>
      <c r="AV197" s="294"/>
      <c r="AW197" s="294"/>
      <c r="AX197" s="294"/>
      <c r="AY197" s="294"/>
      <c r="AZ197" s="294"/>
      <c r="BA197" s="294"/>
      <c r="BB197" s="294"/>
      <c r="BC197" s="294"/>
      <c r="BD197" s="294"/>
      <c r="BE197" s="294"/>
      <c r="BF197" s="294"/>
      <c r="BG197" s="294"/>
      <c r="BH197" s="294"/>
      <c r="BI197" s="294"/>
      <c r="BJ197" s="294"/>
      <c r="BK197" s="294"/>
      <c r="BL197" s="294"/>
      <c r="BM197" s="294"/>
      <c r="BN197" s="294"/>
      <c r="BO197" s="294"/>
      <c r="BP197" s="294"/>
      <c r="BQ197" s="294"/>
      <c r="BR197" s="294"/>
      <c r="BS197" s="294"/>
      <c r="BT197" s="294"/>
      <c r="BU197" s="294"/>
      <c r="BV197" s="294"/>
      <c r="BW197" s="294"/>
      <c r="BX197" s="294"/>
      <c r="BY197" s="294"/>
      <c r="BZ197" s="294"/>
      <c r="CA197" s="294"/>
      <c r="CB197" s="294"/>
      <c r="CC197" s="295"/>
    </row>
    <row r="198" spans="2:81" s="284" customFormat="1" ht="9.9499999999999993" customHeight="1" thickBot="1">
      <c r="B198" s="268"/>
      <c r="C198" s="268"/>
      <c r="D198" s="285"/>
      <c r="E198" s="285"/>
      <c r="F198" s="285"/>
      <c r="G198" s="285"/>
      <c r="H198" s="285"/>
      <c r="I198" s="285"/>
    </row>
    <row r="199" spans="2:81" s="284" customFormat="1" ht="18" customHeight="1">
      <c r="B199" s="404" t="s">
        <v>99</v>
      </c>
      <c r="C199" s="405"/>
      <c r="D199" s="405"/>
      <c r="E199" s="405"/>
      <c r="F199" s="405"/>
      <c r="G199" s="405"/>
      <c r="H199" s="405"/>
      <c r="I199" s="405"/>
      <c r="J199" s="405"/>
      <c r="K199" s="405"/>
      <c r="L199" s="405"/>
      <c r="M199" s="405"/>
      <c r="N199" s="405"/>
      <c r="O199" s="405"/>
      <c r="P199" s="405"/>
      <c r="Q199" s="405"/>
      <c r="R199" s="405"/>
      <c r="S199" s="405"/>
      <c r="T199" s="405"/>
      <c r="U199" s="405"/>
      <c r="V199" s="405"/>
      <c r="W199" s="405"/>
      <c r="X199" s="405"/>
      <c r="Y199" s="405"/>
      <c r="Z199" s="405"/>
      <c r="AA199" s="405"/>
      <c r="AB199" s="405"/>
      <c r="AC199" s="405"/>
      <c r="AD199" s="405"/>
      <c r="AE199" s="405"/>
      <c r="AF199" s="405"/>
      <c r="AG199" s="405"/>
      <c r="AH199" s="405"/>
      <c r="AI199" s="405"/>
      <c r="AJ199" s="405"/>
      <c r="AK199" s="405"/>
      <c r="AL199" s="405"/>
      <c r="AM199" s="405"/>
      <c r="AN199" s="405"/>
      <c r="AO199" s="405"/>
      <c r="AP199" s="405"/>
      <c r="AQ199" s="405"/>
      <c r="AR199" s="405"/>
      <c r="AS199" s="405"/>
      <c r="AT199" s="405"/>
      <c r="AU199" s="405"/>
      <c r="AV199" s="405"/>
      <c r="AW199" s="405"/>
      <c r="AX199" s="405"/>
      <c r="AY199" s="405"/>
      <c r="AZ199" s="405"/>
      <c r="BA199" s="405"/>
      <c r="BB199" s="405"/>
      <c r="BC199" s="405"/>
      <c r="BD199" s="405"/>
      <c r="BE199" s="405"/>
      <c r="BF199" s="405"/>
      <c r="BG199" s="405"/>
      <c r="BH199" s="405"/>
      <c r="BI199" s="405"/>
      <c r="BJ199" s="405"/>
      <c r="BK199" s="405"/>
      <c r="BL199" s="405"/>
      <c r="BM199" s="405"/>
      <c r="BN199" s="405"/>
      <c r="BO199" s="405"/>
      <c r="BP199" s="405"/>
      <c r="BQ199" s="405"/>
      <c r="BR199" s="405"/>
      <c r="BS199" s="405"/>
      <c r="BT199" s="405"/>
      <c r="BU199" s="405"/>
      <c r="BV199" s="405"/>
      <c r="BW199" s="405"/>
      <c r="BX199" s="405"/>
      <c r="BY199" s="405"/>
      <c r="BZ199" s="405"/>
      <c r="CA199" s="405"/>
      <c r="CB199" s="405"/>
      <c r="CC199" s="406"/>
    </row>
    <row r="200" spans="2:81" s="284" customFormat="1" ht="5.0999999999999996" customHeight="1">
      <c r="B200" s="267"/>
      <c r="C200" s="285"/>
      <c r="D200" s="285"/>
      <c r="E200" s="285"/>
      <c r="F200" s="285"/>
      <c r="G200" s="285"/>
      <c r="H200" s="285"/>
      <c r="I200" s="285"/>
      <c r="CC200" s="290"/>
    </row>
    <row r="201" spans="2:81" s="284" customFormat="1">
      <c r="B201" s="69" t="s">
        <v>100</v>
      </c>
      <c r="C201" s="67"/>
      <c r="D201" s="68"/>
      <c r="E201" s="68"/>
      <c r="F201" s="68"/>
      <c r="G201" s="44" t="s">
        <v>101</v>
      </c>
      <c r="H201" s="68"/>
      <c r="I201" s="285"/>
      <c r="CC201" s="290"/>
    </row>
    <row r="202" spans="2:81" s="284" customFormat="1">
      <c r="B202" s="69" t="s">
        <v>102</v>
      </c>
      <c r="C202" s="67"/>
      <c r="D202" s="68"/>
      <c r="E202" s="68"/>
      <c r="F202" s="68"/>
      <c r="G202" s="44" t="s">
        <v>103</v>
      </c>
      <c r="H202" s="68"/>
      <c r="I202" s="285"/>
      <c r="CC202" s="290"/>
    </row>
    <row r="203" spans="2:81" s="284" customFormat="1">
      <c r="B203" s="69" t="s">
        <v>104</v>
      </c>
      <c r="C203" s="67"/>
      <c r="D203" s="68"/>
      <c r="E203" s="68"/>
      <c r="F203" s="68"/>
      <c r="G203" s="44" t="s">
        <v>105</v>
      </c>
      <c r="H203" s="68"/>
      <c r="I203" s="285"/>
      <c r="CC203" s="290"/>
    </row>
    <row r="204" spans="2:81" s="284" customFormat="1">
      <c r="B204" s="69" t="s">
        <v>106</v>
      </c>
      <c r="C204" s="67"/>
      <c r="D204" s="68"/>
      <c r="E204" s="68"/>
      <c r="F204" s="68"/>
      <c r="G204" s="44" t="s">
        <v>107</v>
      </c>
      <c r="H204" s="68"/>
      <c r="I204" s="285"/>
      <c r="CC204" s="290"/>
    </row>
    <row r="205" spans="2:81" s="284" customFormat="1">
      <c r="B205" s="69" t="s">
        <v>108</v>
      </c>
      <c r="C205" s="67"/>
      <c r="D205" s="68"/>
      <c r="E205" s="68"/>
      <c r="F205" s="68"/>
      <c r="G205" s="44" t="s">
        <v>109</v>
      </c>
      <c r="H205" s="68"/>
      <c r="I205" s="285"/>
      <c r="CC205" s="290"/>
    </row>
    <row r="206" spans="2:81" s="284" customFormat="1">
      <c r="B206" s="69" t="s">
        <v>110</v>
      </c>
      <c r="C206" s="67"/>
      <c r="D206" s="68"/>
      <c r="E206" s="68"/>
      <c r="F206" s="68"/>
      <c r="G206" s="44" t="s">
        <v>111</v>
      </c>
      <c r="H206" s="68"/>
      <c r="I206" s="285"/>
      <c r="CC206" s="290"/>
    </row>
    <row r="207" spans="2:81" s="284" customFormat="1">
      <c r="B207" s="69" t="s">
        <v>112</v>
      </c>
      <c r="C207" s="67"/>
      <c r="D207" s="68"/>
      <c r="E207" s="68"/>
      <c r="F207" s="68"/>
      <c r="G207" s="44" t="s">
        <v>113</v>
      </c>
      <c r="H207" s="68"/>
      <c r="I207" s="285"/>
      <c r="CC207" s="290"/>
    </row>
    <row r="208" spans="2:81" s="284" customFormat="1">
      <c r="B208" s="69" t="s">
        <v>114</v>
      </c>
      <c r="C208" s="67"/>
      <c r="D208" s="68"/>
      <c r="E208" s="68"/>
      <c r="F208" s="68"/>
      <c r="G208" s="44" t="s">
        <v>115</v>
      </c>
      <c r="H208" s="68"/>
      <c r="I208" s="285"/>
      <c r="CC208" s="290"/>
    </row>
    <row r="209" spans="2:81" s="284" customFormat="1" ht="5.0999999999999996" customHeight="1" thickBot="1">
      <c r="B209" s="299"/>
      <c r="C209" s="294"/>
      <c r="D209" s="294"/>
      <c r="E209" s="294"/>
      <c r="F209" s="294"/>
      <c r="G209" s="294"/>
      <c r="H209" s="294"/>
      <c r="I209" s="294"/>
      <c r="J209" s="294"/>
      <c r="K209" s="294"/>
      <c r="L209" s="294"/>
      <c r="M209" s="294"/>
      <c r="N209" s="294"/>
      <c r="O209" s="294"/>
      <c r="P209" s="294"/>
      <c r="Q209" s="294"/>
      <c r="R209" s="294"/>
      <c r="S209" s="294"/>
      <c r="T209" s="294"/>
      <c r="U209" s="294"/>
      <c r="V209" s="294"/>
      <c r="W209" s="294"/>
      <c r="X209" s="294"/>
      <c r="Y209" s="294"/>
      <c r="Z209" s="294"/>
      <c r="AA209" s="294"/>
      <c r="AB209" s="294"/>
      <c r="AC209" s="294"/>
      <c r="AD209" s="294"/>
      <c r="AE209" s="294"/>
      <c r="AF209" s="294"/>
      <c r="AG209" s="294"/>
      <c r="AH209" s="294"/>
      <c r="AI209" s="294"/>
      <c r="AJ209" s="294"/>
      <c r="AK209" s="294"/>
      <c r="AL209" s="294"/>
      <c r="AM209" s="294"/>
      <c r="AN209" s="294"/>
      <c r="AO209" s="294"/>
      <c r="AP209" s="294"/>
      <c r="AQ209" s="294"/>
      <c r="AR209" s="294"/>
      <c r="AS209" s="294"/>
      <c r="AT209" s="294"/>
      <c r="AU209" s="294"/>
      <c r="AV209" s="294"/>
      <c r="AW209" s="294"/>
      <c r="AX209" s="294"/>
      <c r="AY209" s="294"/>
      <c r="AZ209" s="294"/>
      <c r="BA209" s="294"/>
      <c r="BB209" s="294"/>
      <c r="BC209" s="294"/>
      <c r="BD209" s="294"/>
      <c r="BE209" s="294"/>
      <c r="BF209" s="294"/>
      <c r="BG209" s="294"/>
      <c r="BH209" s="294"/>
      <c r="BI209" s="294"/>
      <c r="BJ209" s="294"/>
      <c r="BK209" s="294"/>
      <c r="BL209" s="294"/>
      <c r="BM209" s="294"/>
      <c r="BN209" s="294"/>
      <c r="BO209" s="294"/>
      <c r="BP209" s="294"/>
      <c r="BQ209" s="294"/>
      <c r="BR209" s="294"/>
      <c r="BS209" s="294"/>
      <c r="BT209" s="294"/>
      <c r="BU209" s="294"/>
      <c r="BV209" s="294"/>
      <c r="BW209" s="294"/>
      <c r="BX209" s="294"/>
      <c r="BY209" s="294"/>
      <c r="BZ209" s="294"/>
      <c r="CA209" s="294"/>
      <c r="CB209" s="294"/>
      <c r="CC209" s="295"/>
    </row>
    <row r="210" spans="2:81" s="284" customFormat="1" ht="9.9499999999999993" customHeight="1" thickBot="1">
      <c r="C210" s="285"/>
      <c r="D210" s="285"/>
      <c r="E210" s="285"/>
      <c r="F210" s="285"/>
      <c r="G210" s="285"/>
      <c r="H210" s="285"/>
      <c r="I210" s="285"/>
    </row>
    <row r="211" spans="2:81" s="284" customFormat="1" ht="18" customHeight="1">
      <c r="B211" s="404" t="s">
        <v>116</v>
      </c>
      <c r="C211" s="405"/>
      <c r="D211" s="405"/>
      <c r="E211" s="405"/>
      <c r="F211" s="405"/>
      <c r="G211" s="405"/>
      <c r="H211" s="405"/>
      <c r="I211" s="405"/>
      <c r="J211" s="405"/>
      <c r="K211" s="405"/>
      <c r="L211" s="405"/>
      <c r="M211" s="405"/>
      <c r="N211" s="405"/>
      <c r="O211" s="405"/>
      <c r="P211" s="405"/>
      <c r="Q211" s="405"/>
      <c r="R211" s="405"/>
      <c r="S211" s="405"/>
      <c r="T211" s="405"/>
      <c r="U211" s="405"/>
      <c r="V211" s="405"/>
      <c r="W211" s="405"/>
      <c r="X211" s="405"/>
      <c r="Y211" s="405"/>
      <c r="Z211" s="405"/>
      <c r="AA211" s="405"/>
      <c r="AB211" s="405"/>
      <c r="AC211" s="405"/>
      <c r="AD211" s="405"/>
      <c r="AE211" s="405"/>
      <c r="AF211" s="405"/>
      <c r="AG211" s="405"/>
      <c r="AH211" s="405"/>
      <c r="AI211" s="405"/>
      <c r="AJ211" s="405"/>
      <c r="AK211" s="405"/>
      <c r="AL211" s="405"/>
      <c r="AM211" s="405"/>
      <c r="AN211" s="405"/>
      <c r="AO211" s="405"/>
      <c r="AP211" s="405"/>
      <c r="AQ211" s="405"/>
      <c r="AR211" s="405"/>
      <c r="AS211" s="405"/>
      <c r="AT211" s="405"/>
      <c r="AU211" s="405"/>
      <c r="AV211" s="405"/>
      <c r="AW211" s="405"/>
      <c r="AX211" s="405"/>
      <c r="AY211" s="405"/>
      <c r="AZ211" s="405"/>
      <c r="BA211" s="405"/>
      <c r="BB211" s="405"/>
      <c r="BC211" s="405"/>
      <c r="BD211" s="405"/>
      <c r="BE211" s="405"/>
      <c r="BF211" s="405"/>
      <c r="BG211" s="405"/>
      <c r="BH211" s="405"/>
      <c r="BI211" s="405"/>
      <c r="BJ211" s="405"/>
      <c r="BK211" s="405"/>
      <c r="BL211" s="405"/>
      <c r="BM211" s="405"/>
      <c r="BN211" s="405"/>
      <c r="BO211" s="405"/>
      <c r="BP211" s="405"/>
      <c r="BQ211" s="405"/>
      <c r="BR211" s="405"/>
      <c r="BS211" s="405"/>
      <c r="BT211" s="405"/>
      <c r="BU211" s="405"/>
      <c r="BV211" s="405"/>
      <c r="BW211" s="405"/>
      <c r="BX211" s="405"/>
      <c r="BY211" s="405"/>
      <c r="BZ211" s="405"/>
      <c r="CA211" s="405"/>
      <c r="CB211" s="405"/>
      <c r="CC211" s="406"/>
    </row>
    <row r="212" spans="2:81" s="284" customFormat="1" ht="5.0999999999999996" customHeight="1">
      <c r="B212" s="293"/>
      <c r="C212" s="285"/>
      <c r="D212" s="285"/>
      <c r="E212" s="285"/>
      <c r="F212" s="285"/>
      <c r="G212" s="285"/>
      <c r="H212" s="285"/>
      <c r="I212" s="285"/>
      <c r="CC212" s="290"/>
    </row>
    <row r="213" spans="2:81" s="284" customFormat="1">
      <c r="B213" s="293" t="s">
        <v>117</v>
      </c>
      <c r="C213" s="285"/>
      <c r="D213" s="285"/>
      <c r="E213" s="285"/>
      <c r="F213" s="285"/>
      <c r="G213" s="285"/>
      <c r="H213" s="285"/>
      <c r="I213" s="285"/>
      <c r="CC213" s="290"/>
    </row>
    <row r="214" spans="2:81" s="284" customFormat="1" ht="5.0999999999999996" customHeight="1" thickBot="1">
      <c r="B214" s="407"/>
      <c r="C214" s="402"/>
      <c r="D214" s="402"/>
      <c r="E214" s="402"/>
      <c r="F214" s="402"/>
      <c r="G214" s="402"/>
      <c r="H214" s="402"/>
      <c r="I214" s="402"/>
      <c r="J214" s="402"/>
      <c r="K214" s="402"/>
      <c r="L214" s="402"/>
      <c r="M214" s="402"/>
      <c r="N214" s="402"/>
      <c r="O214" s="402"/>
      <c r="P214" s="294"/>
      <c r="Q214" s="294"/>
      <c r="R214" s="294"/>
      <c r="S214" s="294"/>
      <c r="T214" s="294"/>
      <c r="U214" s="294"/>
      <c r="V214" s="294"/>
      <c r="W214" s="294"/>
      <c r="X214" s="294"/>
      <c r="Y214" s="294"/>
      <c r="Z214" s="294"/>
      <c r="AA214" s="294"/>
      <c r="AB214" s="294"/>
      <c r="AC214" s="294"/>
      <c r="AD214" s="294"/>
      <c r="AE214" s="294"/>
      <c r="AF214" s="294"/>
      <c r="AG214" s="294"/>
      <c r="AH214" s="294"/>
      <c r="AI214" s="294"/>
      <c r="AJ214" s="294"/>
      <c r="AK214" s="294"/>
      <c r="AL214" s="294"/>
      <c r="AM214" s="294"/>
      <c r="AN214" s="294"/>
      <c r="AO214" s="294"/>
      <c r="AP214" s="294"/>
      <c r="AQ214" s="294"/>
      <c r="AR214" s="294"/>
      <c r="AS214" s="294"/>
      <c r="AT214" s="294"/>
      <c r="AU214" s="294"/>
      <c r="AV214" s="294"/>
      <c r="AW214" s="294"/>
      <c r="AX214" s="294"/>
      <c r="AY214" s="294"/>
      <c r="AZ214" s="294"/>
      <c r="BA214" s="294"/>
      <c r="BB214" s="294"/>
      <c r="BC214" s="294"/>
      <c r="BD214" s="294"/>
      <c r="BE214" s="294"/>
      <c r="BF214" s="294"/>
      <c r="BG214" s="294"/>
      <c r="BH214" s="294"/>
      <c r="BI214" s="294"/>
      <c r="BJ214" s="294"/>
      <c r="BK214" s="294"/>
      <c r="BL214" s="294"/>
      <c r="BM214" s="294"/>
      <c r="BN214" s="294"/>
      <c r="BO214" s="294"/>
      <c r="BP214" s="294"/>
      <c r="BQ214" s="294"/>
      <c r="BR214" s="294"/>
      <c r="BS214" s="294"/>
      <c r="BT214" s="294"/>
      <c r="BU214" s="294"/>
      <c r="BV214" s="294"/>
      <c r="BW214" s="294"/>
      <c r="BX214" s="294"/>
      <c r="BY214" s="294"/>
      <c r="BZ214" s="294"/>
      <c r="CA214" s="294"/>
      <c r="CB214" s="294"/>
      <c r="CC214" s="295"/>
    </row>
    <row r="215" spans="2:81" s="284" customFormat="1" ht="9.9499999999999993" customHeight="1">
      <c r="B215" s="6"/>
      <c r="C215" s="6"/>
      <c r="D215" s="6"/>
      <c r="E215" s="6"/>
      <c r="F215" s="6"/>
      <c r="G215" s="6"/>
      <c r="H215" s="6"/>
      <c r="I215" s="6"/>
      <c r="J215" s="6"/>
      <c r="K215" s="6"/>
      <c r="L215" s="6"/>
      <c r="M215" s="6"/>
      <c r="N215" s="6"/>
      <c r="O215" s="6"/>
    </row>
    <row r="216" spans="2:81" ht="18.600000000000001">
      <c r="B216" s="323" t="s">
        <v>118</v>
      </c>
      <c r="C216" s="1"/>
      <c r="D216" s="1"/>
      <c r="E216" s="1"/>
      <c r="F216" s="1"/>
      <c r="G216" s="1"/>
      <c r="H216" s="1"/>
      <c r="I216" s="1"/>
    </row>
    <row r="217" spans="2:81" ht="5.0999999999999996" customHeight="1">
      <c r="C217" s="310"/>
      <c r="D217" s="310"/>
      <c r="E217" s="310"/>
      <c r="F217" s="310"/>
      <c r="G217" s="310"/>
      <c r="H217" s="310"/>
      <c r="I217" s="310"/>
      <c r="J217" s="310"/>
      <c r="K217" s="310"/>
      <c r="L217" s="310"/>
      <c r="M217" s="310"/>
      <c r="N217" s="310"/>
      <c r="O217" s="310"/>
      <c r="P217" s="310"/>
      <c r="Q217" s="310"/>
      <c r="R217" s="310"/>
      <c r="S217" s="310"/>
      <c r="T217" s="310"/>
      <c r="U217" s="310"/>
      <c r="V217" s="310"/>
      <c r="W217" s="310"/>
      <c r="X217" s="310"/>
      <c r="Y217" s="310"/>
      <c r="Z217" s="310"/>
      <c r="AA217" s="310"/>
      <c r="AB217" s="310"/>
      <c r="AC217" s="310"/>
      <c r="AD217" s="310"/>
      <c r="AE217" s="310"/>
      <c r="AF217" s="310"/>
      <c r="AG217" s="310"/>
      <c r="AH217" s="310"/>
      <c r="AI217" s="310"/>
      <c r="AJ217" s="310"/>
      <c r="AK217" s="310"/>
      <c r="AL217" s="310"/>
      <c r="AM217" s="310"/>
      <c r="AN217" s="310"/>
      <c r="AO217" s="310"/>
      <c r="AP217" s="310"/>
      <c r="AQ217" s="310"/>
      <c r="AR217" s="310"/>
      <c r="AS217" s="310"/>
      <c r="AT217" s="310"/>
      <c r="AU217" s="310"/>
      <c r="AV217" s="310"/>
      <c r="AW217" s="310"/>
      <c r="AX217" s="310"/>
      <c r="AY217" s="310"/>
      <c r="AZ217" s="310"/>
      <c r="BA217" s="310"/>
      <c r="BB217" s="310"/>
      <c r="BC217" s="310"/>
      <c r="BD217" s="310"/>
      <c r="BE217" s="310"/>
      <c r="BF217" s="310"/>
      <c r="BG217" s="310"/>
      <c r="BH217" s="310"/>
      <c r="BI217" s="310"/>
      <c r="BJ217" s="310"/>
      <c r="BK217" s="310"/>
      <c r="BL217" s="310"/>
      <c r="BM217" s="310"/>
      <c r="BN217" s="310"/>
      <c r="BO217" s="310"/>
      <c r="BP217" s="310"/>
      <c r="BQ217" s="310"/>
      <c r="BR217" s="310"/>
      <c r="BS217" s="310"/>
      <c r="BT217" s="310"/>
      <c r="BU217" s="310"/>
      <c r="BV217" s="310"/>
      <c r="BW217" s="310"/>
      <c r="BX217" s="310"/>
      <c r="BY217" s="310"/>
      <c r="BZ217" s="310"/>
      <c r="CA217" s="310"/>
      <c r="CB217" s="310"/>
      <c r="CC217" s="310"/>
    </row>
    <row r="218" spans="2:81" ht="14.45" customHeight="1">
      <c r="B218" s="394" t="s">
        <v>119</v>
      </c>
      <c r="C218" s="394"/>
      <c r="D218" s="394"/>
      <c r="E218" s="394"/>
      <c r="F218" s="394"/>
      <c r="G218" s="394"/>
      <c r="H218" s="394"/>
      <c r="I218" s="394"/>
      <c r="J218" s="394"/>
      <c r="K218" s="394"/>
      <c r="L218" s="394"/>
      <c r="M218" s="394"/>
      <c r="N218" s="394"/>
      <c r="O218" s="394"/>
      <c r="P218" s="394"/>
      <c r="Q218" s="394"/>
      <c r="R218" s="394"/>
      <c r="S218" s="394"/>
      <c r="T218" s="394"/>
      <c r="U218" s="394"/>
      <c r="V218" s="394"/>
      <c r="W218" s="394"/>
      <c r="X218" s="394"/>
      <c r="Y218" s="394"/>
      <c r="Z218" s="394"/>
      <c r="AA218" s="394"/>
      <c r="AB218" s="394"/>
      <c r="AC218" s="394"/>
      <c r="AD218" s="394"/>
      <c r="AE218" s="394"/>
      <c r="AF218" s="394"/>
      <c r="AG218" s="394"/>
      <c r="AH218" s="394"/>
      <c r="AI218" s="394"/>
      <c r="AJ218" s="394"/>
      <c r="AK218" s="394"/>
      <c r="AL218" s="394"/>
      <c r="AM218" s="394"/>
      <c r="AN218" s="394"/>
      <c r="AO218" s="394"/>
      <c r="AP218" s="394"/>
      <c r="AQ218" s="394"/>
      <c r="AR218" s="394"/>
      <c r="AS218" s="394"/>
      <c r="AT218" s="394"/>
      <c r="AU218" s="394"/>
      <c r="AV218" s="394"/>
      <c r="AW218" s="394"/>
      <c r="AX218" s="394"/>
      <c r="AY218" s="394"/>
      <c r="AZ218" s="394"/>
      <c r="BA218" s="394"/>
      <c r="BB218" s="394"/>
      <c r="BC218" s="394"/>
      <c r="BD218" s="394"/>
      <c r="BE218" s="394"/>
      <c r="BF218" s="394"/>
      <c r="BG218" s="394"/>
      <c r="BH218" s="394"/>
      <c r="BI218" s="394"/>
      <c r="BJ218" s="394"/>
      <c r="BK218" s="394"/>
      <c r="BL218" s="394"/>
      <c r="BM218" s="394"/>
      <c r="BN218" s="394"/>
      <c r="BO218" s="394"/>
      <c r="BP218" s="394"/>
      <c r="BQ218" s="394"/>
      <c r="BR218" s="394"/>
      <c r="BS218" s="394"/>
      <c r="BT218" s="394"/>
      <c r="BU218" s="394"/>
      <c r="BV218" s="394"/>
      <c r="BW218" s="394"/>
      <c r="BX218" s="394"/>
      <c r="BY218" s="394"/>
      <c r="BZ218" s="394"/>
      <c r="CA218" s="394"/>
      <c r="CB218" s="394"/>
      <c r="CC218" s="394"/>
    </row>
    <row r="219" spans="2:81">
      <c r="B219" s="394"/>
      <c r="C219" s="394"/>
      <c r="D219" s="394"/>
      <c r="E219" s="394"/>
      <c r="F219" s="394"/>
      <c r="G219" s="394"/>
      <c r="H219" s="394"/>
      <c r="I219" s="394"/>
      <c r="J219" s="394"/>
      <c r="K219" s="394"/>
      <c r="L219" s="394"/>
      <c r="M219" s="394"/>
      <c r="N219" s="394"/>
      <c r="O219" s="394"/>
      <c r="P219" s="394"/>
      <c r="Q219" s="394"/>
      <c r="R219" s="394"/>
      <c r="S219" s="394"/>
      <c r="T219" s="394"/>
      <c r="U219" s="394"/>
      <c r="V219" s="394"/>
      <c r="W219" s="394"/>
      <c r="X219" s="394"/>
      <c r="Y219" s="394"/>
      <c r="Z219" s="394"/>
      <c r="AA219" s="394"/>
      <c r="AB219" s="394"/>
      <c r="AC219" s="394"/>
      <c r="AD219" s="394"/>
      <c r="AE219" s="394"/>
      <c r="AF219" s="394"/>
      <c r="AG219" s="394"/>
      <c r="AH219" s="394"/>
      <c r="AI219" s="394"/>
      <c r="AJ219" s="394"/>
      <c r="AK219" s="394"/>
      <c r="AL219" s="394"/>
      <c r="AM219" s="394"/>
      <c r="AN219" s="394"/>
      <c r="AO219" s="394"/>
      <c r="AP219" s="394"/>
      <c r="AQ219" s="394"/>
      <c r="AR219" s="394"/>
      <c r="AS219" s="394"/>
      <c r="AT219" s="394"/>
      <c r="AU219" s="394"/>
      <c r="AV219" s="394"/>
      <c r="AW219" s="394"/>
      <c r="AX219" s="394"/>
      <c r="AY219" s="394"/>
      <c r="AZ219" s="394"/>
      <c r="BA219" s="394"/>
      <c r="BB219" s="394"/>
      <c r="BC219" s="394"/>
      <c r="BD219" s="394"/>
      <c r="BE219" s="394"/>
      <c r="BF219" s="394"/>
      <c r="BG219" s="394"/>
      <c r="BH219" s="394"/>
      <c r="BI219" s="394"/>
      <c r="BJ219" s="394"/>
      <c r="BK219" s="394"/>
      <c r="BL219" s="394"/>
      <c r="BM219" s="394"/>
      <c r="BN219" s="394"/>
      <c r="BO219" s="394"/>
      <c r="BP219" s="394"/>
      <c r="BQ219" s="394"/>
      <c r="BR219" s="394"/>
      <c r="BS219" s="394"/>
      <c r="BT219" s="394"/>
      <c r="BU219" s="394"/>
      <c r="BV219" s="394"/>
      <c r="BW219" s="394"/>
      <c r="BX219" s="394"/>
      <c r="BY219" s="394"/>
      <c r="BZ219" s="394"/>
      <c r="CA219" s="394"/>
      <c r="CB219" s="394"/>
      <c r="CC219" s="394"/>
    </row>
    <row r="220" spans="2:81">
      <c r="B220" s="394"/>
      <c r="C220" s="394"/>
      <c r="D220" s="394"/>
      <c r="E220" s="394"/>
      <c r="F220" s="394"/>
      <c r="G220" s="394"/>
      <c r="H220" s="394"/>
      <c r="I220" s="394"/>
      <c r="J220" s="394"/>
      <c r="K220" s="394"/>
      <c r="L220" s="394"/>
      <c r="M220" s="394"/>
      <c r="N220" s="394"/>
      <c r="O220" s="394"/>
      <c r="P220" s="394"/>
      <c r="Q220" s="394"/>
      <c r="R220" s="394"/>
      <c r="S220" s="394"/>
      <c r="T220" s="394"/>
      <c r="U220" s="394"/>
      <c r="V220" s="394"/>
      <c r="W220" s="394"/>
      <c r="X220" s="394"/>
      <c r="Y220" s="394"/>
      <c r="Z220" s="394"/>
      <c r="AA220" s="394"/>
      <c r="AB220" s="394"/>
      <c r="AC220" s="394"/>
      <c r="AD220" s="394"/>
      <c r="AE220" s="394"/>
      <c r="AF220" s="394"/>
      <c r="AG220" s="394"/>
      <c r="AH220" s="394"/>
      <c r="AI220" s="394"/>
      <c r="AJ220" s="394"/>
      <c r="AK220" s="394"/>
      <c r="AL220" s="394"/>
      <c r="AM220" s="394"/>
      <c r="AN220" s="394"/>
      <c r="AO220" s="394"/>
      <c r="AP220" s="394"/>
      <c r="AQ220" s="394"/>
      <c r="AR220" s="394"/>
      <c r="AS220" s="394"/>
      <c r="AT220" s="394"/>
      <c r="AU220" s="394"/>
      <c r="AV220" s="394"/>
      <c r="AW220" s="394"/>
      <c r="AX220" s="394"/>
      <c r="AY220" s="394"/>
      <c r="AZ220" s="394"/>
      <c r="BA220" s="394"/>
      <c r="BB220" s="394"/>
      <c r="BC220" s="394"/>
      <c r="BD220" s="394"/>
      <c r="BE220" s="394"/>
      <c r="BF220" s="394"/>
      <c r="BG220" s="394"/>
      <c r="BH220" s="394"/>
      <c r="BI220" s="394"/>
      <c r="BJ220" s="394"/>
      <c r="BK220" s="394"/>
      <c r="BL220" s="394"/>
      <c r="BM220" s="394"/>
      <c r="BN220" s="394"/>
      <c r="BO220" s="394"/>
      <c r="BP220" s="394"/>
      <c r="BQ220" s="394"/>
      <c r="BR220" s="394"/>
      <c r="BS220" s="394"/>
      <c r="BT220" s="394"/>
      <c r="BU220" s="394"/>
      <c r="BV220" s="394"/>
      <c r="BW220" s="394"/>
      <c r="BX220" s="394"/>
      <c r="BY220" s="394"/>
      <c r="BZ220" s="394"/>
      <c r="CA220" s="394"/>
      <c r="CB220" s="394"/>
      <c r="CC220" s="394"/>
    </row>
    <row r="221" spans="2:81" ht="5.0999999999999996" customHeight="1">
      <c r="B221" s="1"/>
      <c r="C221" s="1"/>
      <c r="D221" s="1"/>
      <c r="E221" s="1"/>
      <c r="F221" s="1"/>
      <c r="G221" s="1"/>
      <c r="H221" s="1"/>
      <c r="I221" s="1"/>
    </row>
    <row r="222" spans="2:81">
      <c r="B222" s="394" t="s">
        <v>120</v>
      </c>
      <c r="C222" s="394"/>
      <c r="D222" s="394"/>
      <c r="E222" s="394"/>
      <c r="F222" s="394"/>
      <c r="G222" s="394"/>
      <c r="H222" s="394"/>
      <c r="I222" s="394"/>
      <c r="J222" s="394"/>
      <c r="K222" s="394"/>
      <c r="L222" s="394"/>
      <c r="M222" s="394"/>
      <c r="N222" s="394"/>
      <c r="O222" s="394"/>
      <c r="P222" s="394"/>
      <c r="Q222" s="394"/>
      <c r="R222" s="394"/>
      <c r="S222" s="394"/>
      <c r="T222" s="394"/>
      <c r="U222" s="394"/>
      <c r="V222" s="394"/>
      <c r="W222" s="394"/>
      <c r="X222" s="394"/>
      <c r="Y222" s="394"/>
      <c r="Z222" s="394"/>
      <c r="AA222" s="394"/>
      <c r="AB222" s="394"/>
      <c r="AC222" s="394"/>
      <c r="AD222" s="394"/>
      <c r="AE222" s="394"/>
      <c r="AF222" s="394"/>
      <c r="AG222" s="394"/>
      <c r="AH222" s="394"/>
      <c r="AI222" s="394"/>
      <c r="AJ222" s="394"/>
      <c r="AK222" s="394"/>
      <c r="AL222" s="394"/>
      <c r="AM222" s="394"/>
      <c r="AN222" s="394"/>
      <c r="AO222" s="394"/>
      <c r="AP222" s="394"/>
      <c r="AQ222" s="394"/>
      <c r="AR222" s="394"/>
      <c r="AS222" s="394"/>
      <c r="AT222" s="394"/>
      <c r="AU222" s="394"/>
      <c r="AV222" s="394"/>
      <c r="AW222" s="394"/>
      <c r="AX222" s="394"/>
      <c r="AY222" s="394"/>
      <c r="AZ222" s="394"/>
      <c r="BA222" s="394"/>
      <c r="BB222" s="394"/>
      <c r="BC222" s="394"/>
      <c r="BD222" s="394"/>
      <c r="BE222" s="394"/>
      <c r="BF222" s="394"/>
      <c r="BG222" s="394"/>
      <c r="BH222" s="394"/>
      <c r="BI222" s="394"/>
      <c r="BJ222" s="394"/>
      <c r="BK222" s="394"/>
      <c r="BL222" s="394"/>
      <c r="BM222" s="394"/>
      <c r="BN222" s="394"/>
      <c r="BO222" s="394"/>
      <c r="BP222" s="394"/>
      <c r="BQ222" s="394"/>
      <c r="BR222" s="394"/>
      <c r="BS222" s="394"/>
      <c r="BT222" s="394"/>
      <c r="BU222" s="394"/>
      <c r="BV222" s="394"/>
      <c r="BW222" s="394"/>
      <c r="BX222" s="394"/>
      <c r="BY222" s="394"/>
      <c r="BZ222" s="394"/>
      <c r="CA222" s="394"/>
      <c r="CB222" s="394"/>
      <c r="CC222" s="394"/>
    </row>
    <row r="223" spans="2:81">
      <c r="B223" s="1" t="s">
        <v>121</v>
      </c>
      <c r="C223" s="1"/>
      <c r="D223" s="1"/>
      <c r="E223" s="1"/>
      <c r="F223" s="1"/>
      <c r="G223" s="1"/>
      <c r="H223" s="1"/>
      <c r="I223" s="1"/>
    </row>
    <row r="224" spans="2:81">
      <c r="B224" s="1" t="s">
        <v>122</v>
      </c>
      <c r="C224" s="1"/>
      <c r="D224" s="1"/>
      <c r="E224" s="1"/>
      <c r="F224" s="1"/>
      <c r="G224" s="1"/>
      <c r="H224" s="1"/>
      <c r="I224" s="1"/>
    </row>
    <row r="225" spans="3:9">
      <c r="C225" s="1"/>
      <c r="D225" s="1"/>
      <c r="E225" s="1"/>
      <c r="F225" s="1"/>
      <c r="G225" s="1"/>
      <c r="H225" s="1"/>
      <c r="I225" s="1"/>
    </row>
  </sheetData>
  <mergeCells count="215">
    <mergeCell ref="AZ167:CB167"/>
    <mergeCell ref="B218:CC220"/>
    <mergeCell ref="C37:R37"/>
    <mergeCell ref="W20:AM21"/>
    <mergeCell ref="W23:AM24"/>
    <mergeCell ref="W26:AM27"/>
    <mergeCell ref="W29:AM30"/>
    <mergeCell ref="AQ41:BG42"/>
    <mergeCell ref="BK20:CA21"/>
    <mergeCell ref="BK23:CA24"/>
    <mergeCell ref="BK26:CA27"/>
    <mergeCell ref="BK29:CA30"/>
    <mergeCell ref="BK32:CA33"/>
    <mergeCell ref="BK35:CA36"/>
    <mergeCell ref="BK38:CA39"/>
    <mergeCell ref="BK41:CA42"/>
    <mergeCell ref="AQ38:BG39"/>
    <mergeCell ref="AQ26:BG27"/>
    <mergeCell ref="AQ29:BG30"/>
    <mergeCell ref="AQ32:BG33"/>
    <mergeCell ref="AQ35:BG36"/>
    <mergeCell ref="BC109:BL110"/>
    <mergeCell ref="BM109:BS110"/>
    <mergeCell ref="C121:N121"/>
    <mergeCell ref="B222:CC222"/>
    <mergeCell ref="BM115:BS116"/>
    <mergeCell ref="BT115:CB116"/>
    <mergeCell ref="BC113:BL114"/>
    <mergeCell ref="BM125:BS126"/>
    <mergeCell ref="BT125:CB126"/>
    <mergeCell ref="BC127:BL128"/>
    <mergeCell ref="BM127:BS128"/>
    <mergeCell ref="BT127:CB128"/>
    <mergeCell ref="BC129:BL130"/>
    <mergeCell ref="BM129:BS130"/>
    <mergeCell ref="BT129:CB130"/>
    <mergeCell ref="B165:CC165"/>
    <mergeCell ref="BT121:CB122"/>
    <mergeCell ref="BC123:BL124"/>
    <mergeCell ref="BM123:BS124"/>
    <mergeCell ref="BT123:CB124"/>
    <mergeCell ref="BC125:BL126"/>
    <mergeCell ref="B214:O214"/>
    <mergeCell ref="BC148:BL149"/>
    <mergeCell ref="BM148:BS149"/>
    <mergeCell ref="B211:CC211"/>
    <mergeCell ref="M167:AV167"/>
    <mergeCell ref="R108:AY119"/>
    <mergeCell ref="R121:AY130"/>
    <mergeCell ref="BC121:BL122"/>
    <mergeCell ref="BM121:BS122"/>
    <mergeCell ref="C132:N132"/>
    <mergeCell ref="R132:AY143"/>
    <mergeCell ref="BC133:BL134"/>
    <mergeCell ref="BM133:BS134"/>
    <mergeCell ref="BC141:BL142"/>
    <mergeCell ref="BM141:BS142"/>
    <mergeCell ref="C122:N130"/>
    <mergeCell ref="C108:N108"/>
    <mergeCell ref="B199:CC199"/>
    <mergeCell ref="B184:CC184"/>
    <mergeCell ref="BT109:CB110"/>
    <mergeCell ref="C109:N119"/>
    <mergeCell ref="BC111:BL112"/>
    <mergeCell ref="BM111:BS112"/>
    <mergeCell ref="BT111:CB112"/>
    <mergeCell ref="BC117:BL118"/>
    <mergeCell ref="BM117:BS118"/>
    <mergeCell ref="BT117:CB118"/>
    <mergeCell ref="BM113:BS114"/>
    <mergeCell ref="BT113:CB114"/>
    <mergeCell ref="BC115:BL116"/>
    <mergeCell ref="C145:N145"/>
    <mergeCell ref="R145:AY162"/>
    <mergeCell ref="BT148:CB149"/>
    <mergeCell ref="C146:N162"/>
    <mergeCell ref="BC150:BL151"/>
    <mergeCell ref="BM150:BS151"/>
    <mergeCell ref="BT150:CB151"/>
    <mergeCell ref="BC152:BL153"/>
    <mergeCell ref="BM152:BS153"/>
    <mergeCell ref="BT152:CB153"/>
    <mergeCell ref="BT94:CB95"/>
    <mergeCell ref="BC154:BL155"/>
    <mergeCell ref="BM154:BS155"/>
    <mergeCell ref="BT154:CB155"/>
    <mergeCell ref="BC156:BL157"/>
    <mergeCell ref="BM156:BS157"/>
    <mergeCell ref="BT156:CB157"/>
    <mergeCell ref="BT99:CB100"/>
    <mergeCell ref="BC101:BL102"/>
    <mergeCell ref="BM101:BS102"/>
    <mergeCell ref="BT101:CB102"/>
    <mergeCell ref="BC105:BL106"/>
    <mergeCell ref="BM105:BS106"/>
    <mergeCell ref="BT105:CB106"/>
    <mergeCell ref="BC103:BL104"/>
    <mergeCell ref="BM103:BS104"/>
    <mergeCell ref="BT103:CB104"/>
    <mergeCell ref="BT135:CB136"/>
    <mergeCell ref="BC137:BL138"/>
    <mergeCell ref="BM137:BS138"/>
    <mergeCell ref="BT137:CB138"/>
    <mergeCell ref="BC139:BL140"/>
    <mergeCell ref="BM139:BS140"/>
    <mergeCell ref="BT139:CB140"/>
    <mergeCell ref="B4:CC4"/>
    <mergeCell ref="B6:CC6"/>
    <mergeCell ref="B8:CC8"/>
    <mergeCell ref="B10:CC10"/>
    <mergeCell ref="B45:CC45"/>
    <mergeCell ref="B47:CC48"/>
    <mergeCell ref="C51:N51"/>
    <mergeCell ref="AC51:AY51"/>
    <mergeCell ref="BC51:CB51"/>
    <mergeCell ref="B12:CC12"/>
    <mergeCell ref="W14:CA14"/>
    <mergeCell ref="W16:AM18"/>
    <mergeCell ref="AQ16:BG18"/>
    <mergeCell ref="BK16:CA18"/>
    <mergeCell ref="AQ20:BG21"/>
    <mergeCell ref="AQ23:BG24"/>
    <mergeCell ref="W32:AM33"/>
    <mergeCell ref="W35:AM36"/>
    <mergeCell ref="W38:AM39"/>
    <mergeCell ref="W41:AM42"/>
    <mergeCell ref="C20:S25"/>
    <mergeCell ref="C27:S31"/>
    <mergeCell ref="C33:R33"/>
    <mergeCell ref="C35:R35"/>
    <mergeCell ref="AZ169:CB182"/>
    <mergeCell ref="C186:V186"/>
    <mergeCell ref="C187:V187"/>
    <mergeCell ref="C188:V188"/>
    <mergeCell ref="BJ186:CB186"/>
    <mergeCell ref="BJ187:CB187"/>
    <mergeCell ref="BJ188:CB188"/>
    <mergeCell ref="X186:AO186"/>
    <mergeCell ref="X187:AO187"/>
    <mergeCell ref="X188:AO188"/>
    <mergeCell ref="AQ186:BH186"/>
    <mergeCell ref="AQ188:BH188"/>
    <mergeCell ref="AW169:AY182"/>
    <mergeCell ref="M169:AV182"/>
    <mergeCell ref="AQ187:BH187"/>
    <mergeCell ref="C61:N61"/>
    <mergeCell ref="R61:AY73"/>
    <mergeCell ref="BC63:BL64"/>
    <mergeCell ref="BM63:BS64"/>
    <mergeCell ref="R53:AY53"/>
    <mergeCell ref="BT63:CB64"/>
    <mergeCell ref="C62:N73"/>
    <mergeCell ref="BC65:BL66"/>
    <mergeCell ref="BM65:BS66"/>
    <mergeCell ref="BT65:CB66"/>
    <mergeCell ref="BC67:BL68"/>
    <mergeCell ref="BM67:BS68"/>
    <mergeCell ref="BT67:CB68"/>
    <mergeCell ref="BC69:BL70"/>
    <mergeCell ref="BM69:BS70"/>
    <mergeCell ref="BT69:CB70"/>
    <mergeCell ref="BC71:BL72"/>
    <mergeCell ref="BM71:BS72"/>
    <mergeCell ref="BT71:CB72"/>
    <mergeCell ref="BC53:CB53"/>
    <mergeCell ref="BC54:CB59"/>
    <mergeCell ref="R54:AY59"/>
    <mergeCell ref="R86:AY95"/>
    <mergeCell ref="BC86:BL87"/>
    <mergeCell ref="C97:N97"/>
    <mergeCell ref="R97:AY106"/>
    <mergeCell ref="BC97:BL98"/>
    <mergeCell ref="BM97:BS98"/>
    <mergeCell ref="BT97:CB98"/>
    <mergeCell ref="C98:N106"/>
    <mergeCell ref="BC99:BL100"/>
    <mergeCell ref="BM99:BS100"/>
    <mergeCell ref="BM86:BS87"/>
    <mergeCell ref="BT86:CB87"/>
    <mergeCell ref="C87:N95"/>
    <mergeCell ref="BC88:BL89"/>
    <mergeCell ref="BM88:BS89"/>
    <mergeCell ref="BT88:CB89"/>
    <mergeCell ref="BC90:BL91"/>
    <mergeCell ref="BM90:BS91"/>
    <mergeCell ref="BT90:CB91"/>
    <mergeCell ref="BC92:BL93"/>
    <mergeCell ref="BM92:BS93"/>
    <mergeCell ref="BT92:CB93"/>
    <mergeCell ref="BC94:BL95"/>
    <mergeCell ref="BM94:BS95"/>
    <mergeCell ref="C76:N84"/>
    <mergeCell ref="R75:AY84"/>
    <mergeCell ref="BC75:BL76"/>
    <mergeCell ref="BM75:BS76"/>
    <mergeCell ref="BT75:CB76"/>
    <mergeCell ref="BC77:BL78"/>
    <mergeCell ref="BM77:BS78"/>
    <mergeCell ref="BT77:CB78"/>
    <mergeCell ref="BT141:CB142"/>
    <mergeCell ref="C133:N143"/>
    <mergeCell ref="C75:N75"/>
    <mergeCell ref="BT133:CB134"/>
    <mergeCell ref="BC135:BL136"/>
    <mergeCell ref="BM135:BS136"/>
    <mergeCell ref="BC79:BL80"/>
    <mergeCell ref="BM79:BS80"/>
    <mergeCell ref="BT79:CB80"/>
    <mergeCell ref="BC81:BL82"/>
    <mergeCell ref="BM81:BS82"/>
    <mergeCell ref="BT81:CB82"/>
    <mergeCell ref="BC83:BL84"/>
    <mergeCell ref="BM83:BS84"/>
    <mergeCell ref="BT83:CB84"/>
    <mergeCell ref="C86:N86"/>
  </mergeCells>
  <phoneticPr fontId="4" type="noConversion"/>
  <pageMargins left="0.39370078740157483" right="0.39370078740157483" top="0.39370078740157483" bottom="0.39370078740157483" header="0.23622047244094491" footer="0.23622047244094491"/>
  <pageSetup paperSize="9" scale="45" orientation="portrait" r:id="rId1"/>
  <headerFooter>
    <oddFooter>&amp;CPage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249977111117893"/>
  </sheetPr>
  <dimension ref="B1:BE337"/>
  <sheetViews>
    <sheetView showGridLines="0" topLeftCell="E1" zoomScale="80" zoomScaleNormal="80" zoomScaleSheetLayoutView="40" workbookViewId="0">
      <pane ySplit="2" topLeftCell="A285" activePane="bottomLeft" state="frozen"/>
      <selection pane="bottomLeft" activeCell="K323" sqref="K323:U323"/>
      <selection activeCell="R97" sqref="R97:AY106"/>
    </sheetView>
  </sheetViews>
  <sheetFormatPr defaultColWidth="8.85546875" defaultRowHeight="15.6"/>
  <cols>
    <col min="1" max="1" width="1.140625" style="2" customWidth="1"/>
    <col min="2" max="7" width="5.5703125" style="23" customWidth="1"/>
    <col min="8" max="66" width="5.5703125" style="2" customWidth="1"/>
    <col min="67" max="67" width="8.85546875" style="2"/>
    <col min="68" max="92" width="5.5703125" style="2" customWidth="1"/>
    <col min="93" max="16384" width="8.85546875" style="2"/>
  </cols>
  <sheetData>
    <row r="1" spans="2:51" s="21" customFormat="1" ht="16.5" customHeight="1">
      <c r="B1" s="225" t="s">
        <v>0</v>
      </c>
      <c r="C1" s="32"/>
      <c r="D1" s="32"/>
      <c r="E1" s="32"/>
      <c r="F1" s="32"/>
      <c r="G1" s="32"/>
      <c r="H1" s="32"/>
    </row>
    <row r="2" spans="2:51" s="21" customFormat="1" ht="39.950000000000003" customHeight="1">
      <c r="B2" s="153" t="s">
        <v>1281</v>
      </c>
      <c r="C2" s="9"/>
      <c r="D2" s="9"/>
      <c r="E2" s="9"/>
      <c r="F2" s="9"/>
      <c r="G2" s="9"/>
      <c r="H2" s="9"/>
      <c r="I2" s="9"/>
      <c r="J2" s="9"/>
      <c r="K2" s="9"/>
      <c r="L2" s="9"/>
      <c r="M2" s="9"/>
      <c r="N2" s="9"/>
      <c r="O2" s="9"/>
      <c r="P2" s="9"/>
      <c r="Q2" s="9"/>
      <c r="R2" s="9"/>
      <c r="S2" s="22"/>
    </row>
    <row r="3" spans="2:51" ht="5.45" customHeight="1"/>
    <row r="4" spans="2:51" ht="18.600000000000001">
      <c r="B4" s="19" t="s">
        <v>213</v>
      </c>
      <c r="C4" s="19"/>
      <c r="D4" s="19"/>
      <c r="E4" s="19"/>
      <c r="F4" s="19"/>
      <c r="G4" s="19"/>
    </row>
    <row r="5" spans="2:51" ht="14.45">
      <c r="B5" s="44" t="s">
        <v>1282</v>
      </c>
      <c r="C5" s="44"/>
      <c r="D5" s="44"/>
      <c r="E5" s="44"/>
      <c r="F5" s="44"/>
      <c r="G5" s="20"/>
    </row>
    <row r="6" spans="2:51" ht="14.45">
      <c r="B6" s="401" t="s">
        <v>1283</v>
      </c>
      <c r="C6" s="401"/>
      <c r="D6" s="401"/>
      <c r="E6" s="401"/>
      <c r="F6" s="401"/>
      <c r="G6" s="401"/>
      <c r="H6" s="401"/>
      <c r="I6" s="401"/>
      <c r="J6" s="401"/>
      <c r="K6" s="401"/>
      <c r="L6" s="401"/>
      <c r="M6" s="401"/>
      <c r="N6" s="401"/>
      <c r="O6" s="401"/>
      <c r="P6" s="401"/>
      <c r="Q6" s="401"/>
      <c r="R6" s="401"/>
      <c r="S6" s="401"/>
      <c r="T6" s="401"/>
      <c r="U6" s="401"/>
      <c r="V6" s="401"/>
      <c r="W6" s="401"/>
      <c r="X6" s="401"/>
      <c r="Y6" s="401"/>
      <c r="Z6" s="401"/>
      <c r="AA6" s="401"/>
      <c r="AB6" s="401"/>
      <c r="AC6" s="401"/>
      <c r="AD6" s="401"/>
      <c r="AE6" s="401"/>
      <c r="AF6" s="401"/>
      <c r="AG6" s="401"/>
      <c r="AH6" s="401"/>
      <c r="AI6" s="401"/>
      <c r="AJ6" s="401"/>
      <c r="AK6" s="401"/>
      <c r="AL6" s="401"/>
      <c r="AM6" s="401"/>
      <c r="AN6" s="401"/>
      <c r="AO6" s="401"/>
      <c r="AP6" s="401"/>
      <c r="AQ6" s="401"/>
      <c r="AR6" s="401"/>
      <c r="AS6" s="401"/>
      <c r="AT6" s="401"/>
      <c r="AU6" s="401"/>
      <c r="AV6" s="401"/>
      <c r="AW6" s="401"/>
      <c r="AX6" s="401"/>
      <c r="AY6" s="401"/>
    </row>
    <row r="7" spans="2:51" ht="14.45">
      <c r="B7" s="2"/>
      <c r="C7" s="2"/>
      <c r="D7" s="2"/>
      <c r="E7" s="2"/>
      <c r="F7" s="2"/>
      <c r="G7" s="2"/>
    </row>
    <row r="8" spans="2:51" ht="18.600000000000001">
      <c r="B8" s="19" t="s">
        <v>1281</v>
      </c>
      <c r="C8" s="19"/>
      <c r="D8" s="19"/>
      <c r="E8" s="19"/>
      <c r="F8" s="19"/>
      <c r="G8" s="19"/>
    </row>
    <row r="9" spans="2:51" ht="14.45">
      <c r="B9" s="44" t="s">
        <v>1284</v>
      </c>
      <c r="C9" s="44"/>
      <c r="D9" s="44"/>
      <c r="E9" s="44"/>
      <c r="F9" s="44"/>
      <c r="G9" s="20"/>
      <c r="H9" s="31"/>
    </row>
    <row r="10" spans="2:51" ht="14.45">
      <c r="B10" s="44" t="s">
        <v>1285</v>
      </c>
      <c r="C10" s="44"/>
      <c r="D10" s="44"/>
      <c r="E10" s="44"/>
      <c r="F10" s="44"/>
      <c r="G10" s="20"/>
      <c r="H10" s="31"/>
    </row>
    <row r="11" spans="2:51" s="44" customFormat="1" ht="14.45">
      <c r="B11" s="44" t="s">
        <v>1286</v>
      </c>
      <c r="H11" s="79"/>
    </row>
    <row r="12" spans="2:51" s="44" customFormat="1" ht="14.45">
      <c r="B12" s="44" t="s">
        <v>1287</v>
      </c>
      <c r="H12" s="79"/>
    </row>
    <row r="13" spans="2:51" s="44" customFormat="1" ht="14.45">
      <c r="B13" s="44" t="s">
        <v>1288</v>
      </c>
      <c r="H13" s="79"/>
    </row>
    <row r="14" spans="2:51" s="44" customFormat="1" ht="14.45">
      <c r="B14" s="44" t="s">
        <v>1050</v>
      </c>
      <c r="H14" s="79"/>
    </row>
    <row r="15" spans="2:51" s="44" customFormat="1" ht="14.45">
      <c r="B15" s="44" t="s">
        <v>1289</v>
      </c>
      <c r="H15" s="79"/>
    </row>
    <row r="16" spans="2:51" ht="6" customHeight="1">
      <c r="B16" s="2"/>
      <c r="C16" s="2"/>
      <c r="D16" s="2"/>
      <c r="E16" s="2"/>
      <c r="F16" s="2"/>
      <c r="G16" s="20"/>
      <c r="H16" s="31"/>
    </row>
    <row r="17" spans="2:54" ht="14.45">
      <c r="B17" s="44" t="s">
        <v>1290</v>
      </c>
      <c r="C17" s="44"/>
      <c r="D17" s="44"/>
      <c r="E17" s="44"/>
      <c r="F17" s="44"/>
      <c r="G17" s="20"/>
      <c r="H17" s="31"/>
    </row>
    <row r="18" spans="2:54" s="44" customFormat="1" ht="14.45">
      <c r="H18" s="79"/>
    </row>
    <row r="19" spans="2:54" s="44" customFormat="1" ht="18.600000000000001">
      <c r="B19" s="654" t="s">
        <v>1291</v>
      </c>
      <c r="C19" s="654"/>
      <c r="D19" s="654"/>
      <c r="E19" s="654"/>
      <c r="F19" s="654"/>
      <c r="G19" s="654"/>
      <c r="H19" s="654"/>
      <c r="J19" s="653" t="s">
        <v>1292</v>
      </c>
      <c r="K19" s="653"/>
      <c r="L19" s="653"/>
      <c r="M19" s="653"/>
      <c r="N19" s="653"/>
      <c r="O19" s="653"/>
      <c r="P19" s="653"/>
      <c r="Q19" s="653"/>
      <c r="R19" s="653"/>
      <c r="S19" s="653"/>
      <c r="T19" s="653"/>
      <c r="U19" s="653"/>
      <c r="V19" s="653"/>
      <c r="X19" s="651" t="s">
        <v>1293</v>
      </c>
      <c r="Y19" s="651"/>
      <c r="Z19" s="651"/>
      <c r="AA19" s="651"/>
      <c r="AB19" s="651"/>
      <c r="AC19" s="651"/>
      <c r="AD19" s="651"/>
      <c r="AE19" s="651"/>
      <c r="AF19" s="651"/>
      <c r="AG19" s="651"/>
      <c r="AH19" s="651"/>
      <c r="AI19" s="651"/>
      <c r="AJ19" s="651"/>
      <c r="AK19" s="651"/>
      <c r="AM19" s="652" t="s">
        <v>1294</v>
      </c>
      <c r="AN19" s="652"/>
      <c r="AO19" s="652"/>
      <c r="AP19" s="652"/>
      <c r="AQ19" s="652"/>
      <c r="AR19" s="652"/>
      <c r="AS19" s="652"/>
      <c r="AT19" s="652"/>
      <c r="AU19" s="652"/>
      <c r="AV19" s="652"/>
      <c r="AW19" s="652"/>
      <c r="AX19" s="652"/>
      <c r="AY19" s="652"/>
      <c r="AZ19" s="652"/>
      <c r="BA19" s="652"/>
      <c r="BB19" s="652"/>
    </row>
    <row r="20" spans="2:54" s="44" customFormat="1" ht="14.45"/>
    <row r="21" spans="2:54" s="44" customFormat="1" ht="18.600000000000001">
      <c r="J21" s="45" t="s">
        <v>1295</v>
      </c>
    </row>
    <row r="22" spans="2:54" s="44" customFormat="1" ht="15" thickBot="1"/>
    <row r="23" spans="2:54" s="44" customFormat="1">
      <c r="B23" s="149"/>
      <c r="C23" s="149"/>
      <c r="D23" s="149"/>
      <c r="E23" s="149"/>
      <c r="F23" s="149"/>
      <c r="G23" s="149"/>
      <c r="H23" s="150"/>
      <c r="J23" s="80"/>
      <c r="K23" s="80"/>
      <c r="L23" s="80"/>
      <c r="M23" s="80"/>
      <c r="N23" s="80"/>
      <c r="O23" s="80"/>
      <c r="P23" s="80"/>
      <c r="Q23" s="80"/>
      <c r="R23" s="80"/>
      <c r="S23" s="80"/>
      <c r="T23" s="80"/>
      <c r="U23" s="80"/>
      <c r="V23" s="80"/>
      <c r="X23" s="583" t="s">
        <v>1296</v>
      </c>
      <c r="Y23" s="584"/>
      <c r="Z23" s="584"/>
      <c r="AA23" s="584"/>
      <c r="AB23" s="584"/>
      <c r="AC23" s="584"/>
      <c r="AD23" s="584"/>
      <c r="AE23" s="584"/>
      <c r="AF23" s="584"/>
      <c r="AG23" s="584"/>
      <c r="AH23" s="584"/>
      <c r="AI23" s="584"/>
      <c r="AJ23" s="584"/>
      <c r="AK23" s="585"/>
      <c r="AM23" s="593" t="s">
        <v>1297</v>
      </c>
      <c r="AN23" s="594"/>
      <c r="AO23" s="594"/>
      <c r="AP23" s="594"/>
      <c r="AQ23" s="594"/>
      <c r="AR23" s="594"/>
      <c r="AS23" s="594"/>
      <c r="AT23" s="594"/>
      <c r="AU23" s="594"/>
      <c r="AV23" s="594"/>
      <c r="AW23" s="594"/>
      <c r="AX23" s="594"/>
      <c r="AY23" s="594"/>
      <c r="AZ23" s="594"/>
      <c r="BA23" s="594"/>
      <c r="BB23" s="595"/>
    </row>
    <row r="24" spans="2:54" s="44" customFormat="1" ht="15" thickBot="1">
      <c r="B24" s="149"/>
      <c r="C24" s="149"/>
      <c r="D24" s="149"/>
      <c r="E24" s="149"/>
      <c r="F24" s="149"/>
      <c r="G24" s="149"/>
      <c r="H24" s="151"/>
      <c r="J24" s="80"/>
      <c r="K24" s="80"/>
      <c r="L24" s="80"/>
      <c r="M24" s="80"/>
      <c r="N24" s="80"/>
      <c r="O24" s="80"/>
      <c r="P24" s="80"/>
      <c r="Q24" s="80"/>
      <c r="R24" s="80"/>
      <c r="S24" s="80"/>
      <c r="T24" s="80"/>
      <c r="U24" s="80"/>
      <c r="V24" s="80"/>
      <c r="X24" s="596" t="s">
        <v>1298</v>
      </c>
      <c r="Y24" s="597"/>
      <c r="Z24" s="597"/>
      <c r="AA24" s="597"/>
      <c r="AB24" s="597"/>
      <c r="AC24" s="597"/>
      <c r="AD24" s="597"/>
      <c r="AE24" s="597"/>
      <c r="AF24" s="597"/>
      <c r="AG24" s="597"/>
      <c r="AH24" s="597"/>
      <c r="AI24" s="597"/>
      <c r="AJ24" s="597"/>
      <c r="AK24" s="598"/>
      <c r="AM24" s="602"/>
      <c r="AN24" s="603"/>
      <c r="AO24" s="603"/>
      <c r="AP24" s="603"/>
      <c r="AQ24" s="603"/>
      <c r="AR24" s="603"/>
      <c r="AS24" s="603"/>
      <c r="AT24" s="603"/>
      <c r="AU24" s="603"/>
      <c r="AV24" s="603"/>
      <c r="AW24" s="603"/>
      <c r="AX24" s="603"/>
      <c r="AY24" s="603"/>
      <c r="AZ24" s="603"/>
      <c r="BA24" s="603"/>
      <c r="BB24" s="604"/>
    </row>
    <row r="25" spans="2:54" s="44" customFormat="1" ht="14.45" customHeight="1">
      <c r="B25" s="149"/>
      <c r="C25" s="605" t="s">
        <v>1299</v>
      </c>
      <c r="D25" s="606"/>
      <c r="E25" s="606"/>
      <c r="F25" s="606"/>
      <c r="G25" s="607"/>
      <c r="H25" s="149"/>
      <c r="J25" s="80"/>
      <c r="K25" s="638" t="s">
        <v>1300</v>
      </c>
      <c r="L25" s="638"/>
      <c r="M25" s="638"/>
      <c r="N25" s="638"/>
      <c r="O25" s="638"/>
      <c r="P25" s="638"/>
      <c r="Q25" s="638"/>
      <c r="R25" s="638"/>
      <c r="S25" s="638"/>
      <c r="T25" s="638"/>
      <c r="U25" s="638"/>
      <c r="V25" s="80"/>
      <c r="X25" s="596"/>
      <c r="Y25" s="597"/>
      <c r="Z25" s="597"/>
      <c r="AA25" s="597"/>
      <c r="AB25" s="597"/>
      <c r="AC25" s="597"/>
      <c r="AD25" s="597"/>
      <c r="AE25" s="597"/>
      <c r="AF25" s="597"/>
      <c r="AG25" s="597"/>
      <c r="AH25" s="597"/>
      <c r="AI25" s="597"/>
      <c r="AJ25" s="597"/>
      <c r="AK25" s="598"/>
      <c r="AM25" s="602"/>
      <c r="AN25" s="603"/>
      <c r="AO25" s="603"/>
      <c r="AP25" s="603"/>
      <c r="AQ25" s="603"/>
      <c r="AR25" s="603"/>
      <c r="AS25" s="603"/>
      <c r="AT25" s="603"/>
      <c r="AU25" s="603"/>
      <c r="AV25" s="603"/>
      <c r="AW25" s="603"/>
      <c r="AX25" s="603"/>
      <c r="AY25" s="603"/>
      <c r="AZ25" s="603"/>
      <c r="BA25" s="603"/>
      <c r="BB25" s="604"/>
    </row>
    <row r="26" spans="2:54" s="44" customFormat="1" ht="14.45">
      <c r="B26" s="149"/>
      <c r="C26" s="608"/>
      <c r="D26" s="609"/>
      <c r="E26" s="609"/>
      <c r="F26" s="609"/>
      <c r="G26" s="610"/>
      <c r="H26" s="149"/>
      <c r="J26" s="80"/>
      <c r="K26" s="638"/>
      <c r="L26" s="638"/>
      <c r="M26" s="638"/>
      <c r="N26" s="638"/>
      <c r="O26" s="638"/>
      <c r="P26" s="638"/>
      <c r="Q26" s="638"/>
      <c r="R26" s="638"/>
      <c r="S26" s="638"/>
      <c r="T26" s="638"/>
      <c r="U26" s="638"/>
      <c r="V26" s="80"/>
      <c r="X26" s="596"/>
      <c r="Y26" s="597"/>
      <c r="Z26" s="597"/>
      <c r="AA26" s="597"/>
      <c r="AB26" s="597"/>
      <c r="AC26" s="597"/>
      <c r="AD26" s="597"/>
      <c r="AE26" s="597"/>
      <c r="AF26" s="597"/>
      <c r="AG26" s="597"/>
      <c r="AH26" s="597"/>
      <c r="AI26" s="597"/>
      <c r="AJ26" s="597"/>
      <c r="AK26" s="598"/>
      <c r="AM26" s="602"/>
      <c r="AN26" s="603"/>
      <c r="AO26" s="603"/>
      <c r="AP26" s="603"/>
      <c r="AQ26" s="603"/>
      <c r="AR26" s="603"/>
      <c r="AS26" s="603"/>
      <c r="AT26" s="603"/>
      <c r="AU26" s="603"/>
      <c r="AV26" s="603"/>
      <c r="AW26" s="603"/>
      <c r="AX26" s="603"/>
      <c r="AY26" s="603"/>
      <c r="AZ26" s="603"/>
      <c r="BA26" s="603"/>
      <c r="BB26" s="604"/>
    </row>
    <row r="27" spans="2:54" s="44" customFormat="1" ht="15" thickBot="1">
      <c r="B27" s="149"/>
      <c r="C27" s="611"/>
      <c r="D27" s="612"/>
      <c r="E27" s="612"/>
      <c r="F27" s="612"/>
      <c r="G27" s="613"/>
      <c r="H27" s="149"/>
      <c r="J27" s="80"/>
      <c r="K27" s="638"/>
      <c r="L27" s="638"/>
      <c r="M27" s="638"/>
      <c r="N27" s="638"/>
      <c r="O27" s="638"/>
      <c r="P27" s="638"/>
      <c r="Q27" s="638"/>
      <c r="R27" s="638"/>
      <c r="S27" s="638"/>
      <c r="T27" s="638"/>
      <c r="U27" s="638"/>
      <c r="V27" s="80"/>
      <c r="X27" s="596"/>
      <c r="Y27" s="597"/>
      <c r="Z27" s="597"/>
      <c r="AA27" s="597"/>
      <c r="AB27" s="597"/>
      <c r="AC27" s="597"/>
      <c r="AD27" s="597"/>
      <c r="AE27" s="597"/>
      <c r="AF27" s="597"/>
      <c r="AG27" s="597"/>
      <c r="AH27" s="597"/>
      <c r="AI27" s="597"/>
      <c r="AJ27" s="597"/>
      <c r="AK27" s="598"/>
      <c r="AM27" s="602"/>
      <c r="AN27" s="603"/>
      <c r="AO27" s="603"/>
      <c r="AP27" s="603"/>
      <c r="AQ27" s="603"/>
      <c r="AR27" s="603"/>
      <c r="AS27" s="603"/>
      <c r="AT27" s="603"/>
      <c r="AU27" s="603"/>
      <c r="AV27" s="603"/>
      <c r="AW27" s="603"/>
      <c r="AX27" s="603"/>
      <c r="AY27" s="603"/>
      <c r="AZ27" s="603"/>
      <c r="BA27" s="603"/>
      <c r="BB27" s="604"/>
    </row>
    <row r="28" spans="2:54" s="44" customFormat="1" ht="15" customHeight="1" thickBot="1">
      <c r="B28" s="149"/>
      <c r="C28" s="149"/>
      <c r="D28" s="149"/>
      <c r="E28" s="149"/>
      <c r="F28" s="149"/>
      <c r="G28" s="149"/>
      <c r="H28" s="149"/>
      <c r="J28" s="80"/>
      <c r="K28" s="638"/>
      <c r="L28" s="638"/>
      <c r="M28" s="638"/>
      <c r="N28" s="638"/>
      <c r="O28" s="638"/>
      <c r="P28" s="638"/>
      <c r="Q28" s="638"/>
      <c r="R28" s="638"/>
      <c r="S28" s="638"/>
      <c r="T28" s="638"/>
      <c r="U28" s="638"/>
      <c r="V28" s="80"/>
      <c r="X28" s="596"/>
      <c r="Y28" s="597"/>
      <c r="Z28" s="597"/>
      <c r="AA28" s="597"/>
      <c r="AB28" s="597"/>
      <c r="AC28" s="597"/>
      <c r="AD28" s="597"/>
      <c r="AE28" s="597"/>
      <c r="AF28" s="597"/>
      <c r="AG28" s="597"/>
      <c r="AH28" s="597"/>
      <c r="AI28" s="597"/>
      <c r="AJ28" s="597"/>
      <c r="AK28" s="598"/>
      <c r="AM28" s="602"/>
      <c r="AN28" s="603"/>
      <c r="AO28" s="603"/>
      <c r="AP28" s="603"/>
      <c r="AQ28" s="603"/>
      <c r="AR28" s="603"/>
      <c r="AS28" s="603"/>
      <c r="AT28" s="603"/>
      <c r="AU28" s="603"/>
      <c r="AV28" s="603"/>
      <c r="AW28" s="603"/>
      <c r="AX28" s="603"/>
      <c r="AY28" s="603"/>
      <c r="AZ28" s="603"/>
      <c r="BA28" s="603"/>
      <c r="BB28" s="604"/>
    </row>
    <row r="29" spans="2:54" s="44" customFormat="1" ht="14.45">
      <c r="B29" s="149"/>
      <c r="C29" s="605" t="s">
        <v>1301</v>
      </c>
      <c r="D29" s="606"/>
      <c r="E29" s="606"/>
      <c r="F29" s="606"/>
      <c r="G29" s="607"/>
      <c r="H29" s="149"/>
      <c r="J29" s="80"/>
      <c r="K29" s="80" t="s">
        <v>1302</v>
      </c>
      <c r="L29" s="80"/>
      <c r="M29" s="80"/>
      <c r="N29" s="80"/>
      <c r="O29" s="80"/>
      <c r="P29" s="80"/>
      <c r="Q29" s="80"/>
      <c r="R29" s="80"/>
      <c r="S29" s="80"/>
      <c r="T29" s="80"/>
      <c r="U29" s="80"/>
      <c r="V29" s="80"/>
      <c r="X29" s="596"/>
      <c r="Y29" s="597"/>
      <c r="Z29" s="597"/>
      <c r="AA29" s="597"/>
      <c r="AB29" s="597"/>
      <c r="AC29" s="597"/>
      <c r="AD29" s="597"/>
      <c r="AE29" s="597"/>
      <c r="AF29" s="597"/>
      <c r="AG29" s="597"/>
      <c r="AH29" s="597"/>
      <c r="AI29" s="597"/>
      <c r="AJ29" s="597"/>
      <c r="AK29" s="598"/>
      <c r="AM29" s="602"/>
      <c r="AN29" s="603"/>
      <c r="AO29" s="603"/>
      <c r="AP29" s="603"/>
      <c r="AQ29" s="603"/>
      <c r="AR29" s="603"/>
      <c r="AS29" s="603"/>
      <c r="AT29" s="603"/>
      <c r="AU29" s="603"/>
      <c r="AV29" s="603"/>
      <c r="AW29" s="603"/>
      <c r="AX29" s="603"/>
      <c r="AY29" s="603"/>
      <c r="AZ29" s="603"/>
      <c r="BA29" s="603"/>
      <c r="BB29" s="604"/>
    </row>
    <row r="30" spans="2:54" s="44" customFormat="1" ht="14.45" customHeight="1">
      <c r="B30" s="149"/>
      <c r="C30" s="608"/>
      <c r="D30" s="609"/>
      <c r="E30" s="609"/>
      <c r="F30" s="609"/>
      <c r="G30" s="610"/>
      <c r="H30" s="149"/>
      <c r="J30" s="80"/>
      <c r="K30" s="80" t="s">
        <v>1303</v>
      </c>
      <c r="L30" s="80"/>
      <c r="M30" s="80"/>
      <c r="N30" s="80"/>
      <c r="O30" s="80"/>
      <c r="P30" s="80"/>
      <c r="Q30" s="80"/>
      <c r="R30" s="80"/>
      <c r="S30" s="80"/>
      <c r="T30" s="80"/>
      <c r="U30" s="80"/>
      <c r="V30" s="80"/>
      <c r="X30" s="596"/>
      <c r="Y30" s="597"/>
      <c r="Z30" s="597"/>
      <c r="AA30" s="597"/>
      <c r="AB30" s="597"/>
      <c r="AC30" s="597"/>
      <c r="AD30" s="597"/>
      <c r="AE30" s="597"/>
      <c r="AF30" s="597"/>
      <c r="AG30" s="597"/>
      <c r="AH30" s="597"/>
      <c r="AI30" s="597"/>
      <c r="AJ30" s="597"/>
      <c r="AK30" s="598"/>
      <c r="AM30" s="602"/>
      <c r="AN30" s="603"/>
      <c r="AO30" s="603"/>
      <c r="AP30" s="603"/>
      <c r="AQ30" s="603"/>
      <c r="AR30" s="603"/>
      <c r="AS30" s="603"/>
      <c r="AT30" s="603"/>
      <c r="AU30" s="603"/>
      <c r="AV30" s="603"/>
      <c r="AW30" s="603"/>
      <c r="AX30" s="603"/>
      <c r="AY30" s="603"/>
      <c r="AZ30" s="603"/>
      <c r="BA30" s="603"/>
      <c r="BB30" s="604"/>
    </row>
    <row r="31" spans="2:54" s="44" customFormat="1" ht="15" customHeight="1" thickBot="1">
      <c r="B31" s="149"/>
      <c r="C31" s="611"/>
      <c r="D31" s="612"/>
      <c r="E31" s="612"/>
      <c r="F31" s="612"/>
      <c r="G31" s="613"/>
      <c r="H31" s="149"/>
      <c r="J31" s="80"/>
      <c r="K31" s="80" t="s">
        <v>1304</v>
      </c>
      <c r="L31" s="80"/>
      <c r="M31" s="80"/>
      <c r="N31" s="80"/>
      <c r="O31" s="80"/>
      <c r="P31" s="80"/>
      <c r="Q31" s="80"/>
      <c r="R31" s="80"/>
      <c r="S31" s="80"/>
      <c r="T31" s="80"/>
      <c r="U31" s="80"/>
      <c r="V31" s="80"/>
      <c r="X31" s="596"/>
      <c r="Y31" s="597"/>
      <c r="Z31" s="597"/>
      <c r="AA31" s="597"/>
      <c r="AB31" s="597"/>
      <c r="AC31" s="597"/>
      <c r="AD31" s="597"/>
      <c r="AE31" s="597"/>
      <c r="AF31" s="597"/>
      <c r="AG31" s="597"/>
      <c r="AH31" s="597"/>
      <c r="AI31" s="597"/>
      <c r="AJ31" s="597"/>
      <c r="AK31" s="598"/>
      <c r="AM31" s="602"/>
      <c r="AN31" s="603"/>
      <c r="AO31" s="603"/>
      <c r="AP31" s="603"/>
      <c r="AQ31" s="603"/>
      <c r="AR31" s="603"/>
      <c r="AS31" s="603"/>
      <c r="AT31" s="603"/>
      <c r="AU31" s="603"/>
      <c r="AV31" s="603"/>
      <c r="AW31" s="603"/>
      <c r="AX31" s="603"/>
      <c r="AY31" s="603"/>
      <c r="AZ31" s="603"/>
      <c r="BA31" s="603"/>
      <c r="BB31" s="604"/>
    </row>
    <row r="32" spans="2:54" s="44" customFormat="1" ht="15" customHeight="1" thickBot="1">
      <c r="B32" s="149"/>
      <c r="C32" s="149"/>
      <c r="D32" s="149"/>
      <c r="E32" s="149"/>
      <c r="F32" s="149"/>
      <c r="G32" s="149"/>
      <c r="H32" s="149"/>
      <c r="J32" s="80"/>
      <c r="K32" s="80" t="s">
        <v>1305</v>
      </c>
      <c r="L32" s="80"/>
      <c r="M32" s="80"/>
      <c r="N32" s="80"/>
      <c r="O32" s="80"/>
      <c r="P32" s="80"/>
      <c r="Q32" s="80"/>
      <c r="R32" s="80"/>
      <c r="S32" s="80"/>
      <c r="T32" s="80"/>
      <c r="U32" s="80"/>
      <c r="V32" s="80"/>
      <c r="X32" s="596"/>
      <c r="Y32" s="597"/>
      <c r="Z32" s="597"/>
      <c r="AA32" s="597"/>
      <c r="AB32" s="597"/>
      <c r="AC32" s="597"/>
      <c r="AD32" s="597"/>
      <c r="AE32" s="597"/>
      <c r="AF32" s="597"/>
      <c r="AG32" s="597"/>
      <c r="AH32" s="597"/>
      <c r="AI32" s="597"/>
      <c r="AJ32" s="597"/>
      <c r="AK32" s="598"/>
      <c r="AM32" s="602"/>
      <c r="AN32" s="603"/>
      <c r="AO32" s="603"/>
      <c r="AP32" s="603"/>
      <c r="AQ32" s="603"/>
      <c r="AR32" s="603"/>
      <c r="AS32" s="603"/>
      <c r="AT32" s="603"/>
      <c r="AU32" s="603"/>
      <c r="AV32" s="603"/>
      <c r="AW32" s="603"/>
      <c r="AX32" s="603"/>
      <c r="AY32" s="603"/>
      <c r="AZ32" s="603"/>
      <c r="BA32" s="603"/>
      <c r="BB32" s="604"/>
    </row>
    <row r="33" spans="2:54" s="44" customFormat="1" ht="14.45">
      <c r="B33" s="149"/>
      <c r="C33" s="614" t="s">
        <v>1306</v>
      </c>
      <c r="D33" s="615"/>
      <c r="E33" s="615"/>
      <c r="F33" s="615"/>
      <c r="G33" s="616"/>
      <c r="H33" s="149"/>
      <c r="J33" s="80"/>
      <c r="K33" s="80"/>
      <c r="L33" s="80"/>
      <c r="M33" s="80"/>
      <c r="N33" s="80"/>
      <c r="O33" s="80"/>
      <c r="P33" s="80"/>
      <c r="Q33" s="80"/>
      <c r="R33" s="80"/>
      <c r="S33" s="80"/>
      <c r="T33" s="80"/>
      <c r="U33" s="80"/>
      <c r="V33" s="80"/>
      <c r="X33" s="596"/>
      <c r="Y33" s="597"/>
      <c r="Z33" s="597"/>
      <c r="AA33" s="597"/>
      <c r="AB33" s="597"/>
      <c r="AC33" s="597"/>
      <c r="AD33" s="597"/>
      <c r="AE33" s="597"/>
      <c r="AF33" s="597"/>
      <c r="AG33" s="597"/>
      <c r="AH33" s="597"/>
      <c r="AI33" s="597"/>
      <c r="AJ33" s="597"/>
      <c r="AK33" s="598"/>
      <c r="AM33" s="602"/>
      <c r="AN33" s="603"/>
      <c r="AO33" s="603"/>
      <c r="AP33" s="603"/>
      <c r="AQ33" s="603"/>
      <c r="AR33" s="603"/>
      <c r="AS33" s="603"/>
      <c r="AT33" s="603"/>
      <c r="AU33" s="603"/>
      <c r="AV33" s="603"/>
      <c r="AW33" s="603"/>
      <c r="AX33" s="603"/>
      <c r="AY33" s="603"/>
      <c r="AZ33" s="603"/>
      <c r="BA33" s="603"/>
      <c r="BB33" s="604"/>
    </row>
    <row r="34" spans="2:54" s="44" customFormat="1" ht="14.45" customHeight="1">
      <c r="B34" s="149"/>
      <c r="C34" s="617"/>
      <c r="D34" s="618"/>
      <c r="E34" s="618"/>
      <c r="F34" s="618"/>
      <c r="G34" s="619"/>
      <c r="H34" s="149"/>
      <c r="J34" s="80"/>
      <c r="K34" s="80"/>
      <c r="L34" s="80"/>
      <c r="M34" s="80"/>
      <c r="N34" s="80"/>
      <c r="O34" s="80"/>
      <c r="P34" s="80"/>
      <c r="Q34" s="80"/>
      <c r="R34" s="80"/>
      <c r="S34" s="80"/>
      <c r="T34" s="80"/>
      <c r="U34" s="80"/>
      <c r="V34" s="80"/>
      <c r="X34" s="596"/>
      <c r="Y34" s="597"/>
      <c r="Z34" s="597"/>
      <c r="AA34" s="597"/>
      <c r="AB34" s="597"/>
      <c r="AC34" s="597"/>
      <c r="AD34" s="597"/>
      <c r="AE34" s="597"/>
      <c r="AF34" s="597"/>
      <c r="AG34" s="597"/>
      <c r="AH34" s="597"/>
      <c r="AI34" s="597"/>
      <c r="AJ34" s="597"/>
      <c r="AK34" s="598"/>
      <c r="AM34" s="602"/>
      <c r="AN34" s="603"/>
      <c r="AO34" s="603"/>
      <c r="AP34" s="603"/>
      <c r="AQ34" s="603"/>
      <c r="AR34" s="603"/>
      <c r="AS34" s="603"/>
      <c r="AT34" s="603"/>
      <c r="AU34" s="603"/>
      <c r="AV34" s="603"/>
      <c r="AW34" s="603"/>
      <c r="AX34" s="603"/>
      <c r="AY34" s="603"/>
      <c r="AZ34" s="603"/>
      <c r="BA34" s="603"/>
      <c r="BB34" s="604"/>
    </row>
    <row r="35" spans="2:54" s="44" customFormat="1" ht="15.6" customHeight="1">
      <c r="B35" s="149"/>
      <c r="C35" s="617"/>
      <c r="D35" s="618"/>
      <c r="E35" s="618"/>
      <c r="F35" s="618"/>
      <c r="G35" s="619"/>
      <c r="H35" s="150"/>
      <c r="J35" s="80"/>
      <c r="K35" s="80"/>
      <c r="L35" s="80"/>
      <c r="M35" s="80"/>
      <c r="N35" s="80"/>
      <c r="O35" s="80"/>
      <c r="P35" s="80"/>
      <c r="Q35" s="80"/>
      <c r="R35" s="80"/>
      <c r="S35" s="80"/>
      <c r="T35" s="80"/>
      <c r="U35" s="80"/>
      <c r="V35" s="80"/>
      <c r="X35" s="596"/>
      <c r="Y35" s="597"/>
      <c r="Z35" s="597"/>
      <c r="AA35" s="597"/>
      <c r="AB35" s="597"/>
      <c r="AC35" s="597"/>
      <c r="AD35" s="597"/>
      <c r="AE35" s="597"/>
      <c r="AF35" s="597"/>
      <c r="AG35" s="597"/>
      <c r="AH35" s="597"/>
      <c r="AI35" s="597"/>
      <c r="AJ35" s="597"/>
      <c r="AK35" s="598"/>
      <c r="AM35" s="602"/>
      <c r="AN35" s="603"/>
      <c r="AO35" s="603"/>
      <c r="AP35" s="603"/>
      <c r="AQ35" s="603"/>
      <c r="AR35" s="603"/>
      <c r="AS35" s="603"/>
      <c r="AT35" s="603"/>
      <c r="AU35" s="603"/>
      <c r="AV35" s="603"/>
      <c r="AW35" s="603"/>
      <c r="AX35" s="603"/>
      <c r="AY35" s="603"/>
      <c r="AZ35" s="603"/>
      <c r="BA35" s="603"/>
      <c r="BB35" s="604"/>
    </row>
    <row r="36" spans="2:54" s="44" customFormat="1" ht="15" thickBot="1">
      <c r="B36" s="149"/>
      <c r="C36" s="620"/>
      <c r="D36" s="621"/>
      <c r="E36" s="621"/>
      <c r="F36" s="621"/>
      <c r="G36" s="622"/>
      <c r="H36" s="151"/>
      <c r="J36" s="80"/>
      <c r="K36" s="80"/>
      <c r="L36" s="80"/>
      <c r="M36" s="80"/>
      <c r="N36" s="80"/>
      <c r="O36" s="80"/>
      <c r="P36" s="80"/>
      <c r="Q36" s="80"/>
      <c r="R36" s="80"/>
      <c r="S36" s="80"/>
      <c r="T36" s="80"/>
      <c r="U36" s="80"/>
      <c r="V36" s="80"/>
      <c r="X36" s="596"/>
      <c r="Y36" s="597"/>
      <c r="Z36" s="597"/>
      <c r="AA36" s="597"/>
      <c r="AB36" s="597"/>
      <c r="AC36" s="597"/>
      <c r="AD36" s="597"/>
      <c r="AE36" s="597"/>
      <c r="AF36" s="597"/>
      <c r="AG36" s="597"/>
      <c r="AH36" s="597"/>
      <c r="AI36" s="597"/>
      <c r="AJ36" s="597"/>
      <c r="AK36" s="598"/>
      <c r="AM36" s="602"/>
      <c r="AN36" s="603"/>
      <c r="AO36" s="603"/>
      <c r="AP36" s="603"/>
      <c r="AQ36" s="603"/>
      <c r="AR36" s="603"/>
      <c r="AS36" s="603"/>
      <c r="AT36" s="603"/>
      <c r="AU36" s="603"/>
      <c r="AV36" s="603"/>
      <c r="AW36" s="603"/>
      <c r="AX36" s="603"/>
      <c r="AY36" s="603"/>
      <c r="AZ36" s="603"/>
      <c r="BA36" s="603"/>
      <c r="BB36" s="604"/>
    </row>
    <row r="37" spans="2:54" s="44" customFormat="1" ht="15" customHeight="1" thickBot="1">
      <c r="B37" s="149"/>
      <c r="C37" s="149"/>
      <c r="D37" s="149"/>
      <c r="E37" s="149"/>
      <c r="F37" s="149"/>
      <c r="G37" s="149"/>
      <c r="H37" s="149"/>
      <c r="J37" s="80"/>
      <c r="K37" s="80"/>
      <c r="L37" s="80"/>
      <c r="M37" s="80"/>
      <c r="N37" s="80"/>
      <c r="O37" s="80"/>
      <c r="P37" s="80"/>
      <c r="Q37" s="80"/>
      <c r="R37" s="80"/>
      <c r="S37" s="80"/>
      <c r="T37" s="80"/>
      <c r="U37" s="80"/>
      <c r="V37" s="80"/>
      <c r="X37" s="596"/>
      <c r="Y37" s="597"/>
      <c r="Z37" s="597"/>
      <c r="AA37" s="597"/>
      <c r="AB37" s="597"/>
      <c r="AC37" s="597"/>
      <c r="AD37" s="597"/>
      <c r="AE37" s="597"/>
      <c r="AF37" s="597"/>
      <c r="AG37" s="597"/>
      <c r="AH37" s="597"/>
      <c r="AI37" s="597"/>
      <c r="AJ37" s="597"/>
      <c r="AK37" s="598"/>
      <c r="AM37" s="602"/>
      <c r="AN37" s="603"/>
      <c r="AO37" s="603"/>
      <c r="AP37" s="603"/>
      <c r="AQ37" s="603"/>
      <c r="AR37" s="603"/>
      <c r="AS37" s="603"/>
      <c r="AT37" s="603"/>
      <c r="AU37" s="603"/>
      <c r="AV37" s="603"/>
      <c r="AW37" s="603"/>
      <c r="AX37" s="603"/>
      <c r="AY37" s="603"/>
      <c r="AZ37" s="603"/>
      <c r="BA37" s="603"/>
      <c r="BB37" s="604"/>
    </row>
    <row r="38" spans="2:54" s="44" customFormat="1" ht="14.45">
      <c r="B38" s="149"/>
      <c r="C38" s="605" t="s">
        <v>1307</v>
      </c>
      <c r="D38" s="606"/>
      <c r="E38" s="606"/>
      <c r="F38" s="606"/>
      <c r="G38" s="607"/>
      <c r="H38" s="149"/>
      <c r="J38" s="80"/>
      <c r="K38" s="80"/>
      <c r="L38" s="80"/>
      <c r="M38" s="80"/>
      <c r="N38" s="80"/>
      <c r="O38" s="80"/>
      <c r="P38" s="80"/>
      <c r="Q38" s="80"/>
      <c r="R38" s="80"/>
      <c r="S38" s="80"/>
      <c r="T38" s="80"/>
      <c r="U38" s="80"/>
      <c r="V38" s="80"/>
      <c r="X38" s="596"/>
      <c r="Y38" s="597"/>
      <c r="Z38" s="597"/>
      <c r="AA38" s="597"/>
      <c r="AB38" s="597"/>
      <c r="AC38" s="597"/>
      <c r="AD38" s="597"/>
      <c r="AE38" s="597"/>
      <c r="AF38" s="597"/>
      <c r="AG38" s="597"/>
      <c r="AH38" s="597"/>
      <c r="AI38" s="597"/>
      <c r="AJ38" s="597"/>
      <c r="AK38" s="598"/>
      <c r="AM38" s="602"/>
      <c r="AN38" s="603"/>
      <c r="AO38" s="603"/>
      <c r="AP38" s="603"/>
      <c r="AQ38" s="603"/>
      <c r="AR38" s="603"/>
      <c r="AS38" s="603"/>
      <c r="AT38" s="603"/>
      <c r="AU38" s="603"/>
      <c r="AV38" s="603"/>
      <c r="AW38" s="603"/>
      <c r="AX38" s="603"/>
      <c r="AY38" s="603"/>
      <c r="AZ38" s="603"/>
      <c r="BA38" s="603"/>
      <c r="BB38" s="604"/>
    </row>
    <row r="39" spans="2:54" s="44" customFormat="1" ht="14.45" customHeight="1">
      <c r="B39" s="149"/>
      <c r="C39" s="608"/>
      <c r="D39" s="609"/>
      <c r="E39" s="609"/>
      <c r="F39" s="609"/>
      <c r="G39" s="610"/>
      <c r="H39" s="149"/>
      <c r="J39" s="80"/>
      <c r="K39" s="80"/>
      <c r="L39" s="80"/>
      <c r="M39" s="80"/>
      <c r="N39" s="80"/>
      <c r="O39" s="80"/>
      <c r="P39" s="80"/>
      <c r="Q39" s="80"/>
      <c r="R39" s="80"/>
      <c r="S39" s="80"/>
      <c r="T39" s="80"/>
      <c r="U39" s="80"/>
      <c r="V39" s="80"/>
      <c r="X39" s="596"/>
      <c r="Y39" s="597"/>
      <c r="Z39" s="597"/>
      <c r="AA39" s="597"/>
      <c r="AB39" s="597"/>
      <c r="AC39" s="597"/>
      <c r="AD39" s="597"/>
      <c r="AE39" s="597"/>
      <c r="AF39" s="597"/>
      <c r="AG39" s="597"/>
      <c r="AH39" s="597"/>
      <c r="AI39" s="597"/>
      <c r="AJ39" s="597"/>
      <c r="AK39" s="598"/>
      <c r="AM39" s="602"/>
      <c r="AN39" s="603"/>
      <c r="AO39" s="603"/>
      <c r="AP39" s="603"/>
      <c r="AQ39" s="603"/>
      <c r="AR39" s="603"/>
      <c r="AS39" s="603"/>
      <c r="AT39" s="603"/>
      <c r="AU39" s="603"/>
      <c r="AV39" s="603"/>
      <c r="AW39" s="603"/>
      <c r="AX39" s="603"/>
      <c r="AY39" s="603"/>
      <c r="AZ39" s="603"/>
      <c r="BA39" s="603"/>
      <c r="BB39" s="604"/>
    </row>
    <row r="40" spans="2:54" s="44" customFormat="1" ht="15" customHeight="1" thickBot="1">
      <c r="B40" s="149"/>
      <c r="C40" s="611"/>
      <c r="D40" s="612"/>
      <c r="E40" s="612"/>
      <c r="F40" s="612"/>
      <c r="G40" s="613"/>
      <c r="H40" s="149"/>
      <c r="J40" s="80"/>
      <c r="K40" s="80"/>
      <c r="L40" s="80"/>
      <c r="M40" s="80"/>
      <c r="N40" s="80"/>
      <c r="O40" s="80"/>
      <c r="P40" s="80"/>
      <c r="Q40" s="80"/>
      <c r="R40" s="80"/>
      <c r="S40" s="80"/>
      <c r="T40" s="80"/>
      <c r="U40" s="80"/>
      <c r="V40" s="80"/>
      <c r="X40" s="596"/>
      <c r="Y40" s="597"/>
      <c r="Z40" s="597"/>
      <c r="AA40" s="597"/>
      <c r="AB40" s="597"/>
      <c r="AC40" s="597"/>
      <c r="AD40" s="597"/>
      <c r="AE40" s="597"/>
      <c r="AF40" s="597"/>
      <c r="AG40" s="597"/>
      <c r="AH40" s="597"/>
      <c r="AI40" s="597"/>
      <c r="AJ40" s="597"/>
      <c r="AK40" s="598"/>
      <c r="AM40" s="602"/>
      <c r="AN40" s="603"/>
      <c r="AO40" s="603"/>
      <c r="AP40" s="603"/>
      <c r="AQ40" s="603"/>
      <c r="AR40" s="603"/>
      <c r="AS40" s="603"/>
      <c r="AT40" s="603"/>
      <c r="AU40" s="603"/>
      <c r="AV40" s="603"/>
      <c r="AW40" s="603"/>
      <c r="AX40" s="603"/>
      <c r="AY40" s="603"/>
      <c r="AZ40" s="603"/>
      <c r="BA40" s="603"/>
      <c r="BB40" s="604"/>
    </row>
    <row r="41" spans="2:54" s="44" customFormat="1" ht="15" thickBot="1">
      <c r="B41" s="149"/>
      <c r="C41" s="149"/>
      <c r="D41" s="149"/>
      <c r="E41" s="149"/>
      <c r="F41" s="149"/>
      <c r="G41" s="149"/>
      <c r="H41" s="149"/>
      <c r="J41" s="80"/>
      <c r="K41" s="80"/>
      <c r="L41" s="80"/>
      <c r="M41" s="80"/>
      <c r="N41" s="80"/>
      <c r="O41" s="80"/>
      <c r="P41" s="80"/>
      <c r="Q41" s="80"/>
      <c r="R41" s="80"/>
      <c r="S41" s="80"/>
      <c r="T41" s="80"/>
      <c r="U41" s="80"/>
      <c r="V41" s="80"/>
      <c r="X41" s="596"/>
      <c r="Y41" s="597"/>
      <c r="Z41" s="597"/>
      <c r="AA41" s="597"/>
      <c r="AB41" s="597"/>
      <c r="AC41" s="597"/>
      <c r="AD41" s="597"/>
      <c r="AE41" s="597"/>
      <c r="AF41" s="597"/>
      <c r="AG41" s="597"/>
      <c r="AH41" s="597"/>
      <c r="AI41" s="597"/>
      <c r="AJ41" s="597"/>
      <c r="AK41" s="598"/>
      <c r="AM41" s="602"/>
      <c r="AN41" s="603"/>
      <c r="AO41" s="603"/>
      <c r="AP41" s="603"/>
      <c r="AQ41" s="603"/>
      <c r="AR41" s="603"/>
      <c r="AS41" s="603"/>
      <c r="AT41" s="603"/>
      <c r="AU41" s="603"/>
      <c r="AV41" s="603"/>
      <c r="AW41" s="603"/>
      <c r="AX41" s="603"/>
      <c r="AY41" s="603"/>
      <c r="AZ41" s="603"/>
      <c r="BA41" s="603"/>
      <c r="BB41" s="604"/>
    </row>
    <row r="42" spans="2:54" s="44" customFormat="1" ht="15" customHeight="1">
      <c r="B42" s="149"/>
      <c r="C42" s="623" t="s">
        <v>1308</v>
      </c>
      <c r="D42" s="624"/>
      <c r="E42" s="624"/>
      <c r="F42" s="624"/>
      <c r="G42" s="625"/>
      <c r="H42" s="149"/>
      <c r="J42" s="80"/>
      <c r="K42" s="80"/>
      <c r="L42" s="80"/>
      <c r="M42" s="80"/>
      <c r="N42" s="80"/>
      <c r="O42" s="80"/>
      <c r="P42" s="80"/>
      <c r="Q42" s="80"/>
      <c r="R42" s="80"/>
      <c r="S42" s="80"/>
      <c r="T42" s="80"/>
      <c r="U42" s="80"/>
      <c r="V42" s="80"/>
      <c r="X42" s="596"/>
      <c r="Y42" s="597"/>
      <c r="Z42" s="597"/>
      <c r="AA42" s="597"/>
      <c r="AB42" s="597"/>
      <c r="AC42" s="597"/>
      <c r="AD42" s="597"/>
      <c r="AE42" s="597"/>
      <c r="AF42" s="597"/>
      <c r="AG42" s="597"/>
      <c r="AH42" s="597"/>
      <c r="AI42" s="597"/>
      <c r="AJ42" s="597"/>
      <c r="AK42" s="598"/>
      <c r="AM42" s="602"/>
      <c r="AN42" s="603"/>
      <c r="AO42" s="603"/>
      <c r="AP42" s="603"/>
      <c r="AQ42" s="603"/>
      <c r="AR42" s="603"/>
      <c r="AS42" s="603"/>
      <c r="AT42" s="603"/>
      <c r="AU42" s="603"/>
      <c r="AV42" s="603"/>
      <c r="AW42" s="603"/>
      <c r="AX42" s="603"/>
      <c r="AY42" s="603"/>
      <c r="AZ42" s="603"/>
      <c r="BA42" s="603"/>
      <c r="BB42" s="604"/>
    </row>
    <row r="43" spans="2:54" s="44" customFormat="1" ht="15" customHeight="1">
      <c r="B43" s="34"/>
      <c r="C43" s="626"/>
      <c r="D43" s="627"/>
      <c r="E43" s="627"/>
      <c r="F43" s="627"/>
      <c r="G43" s="628"/>
      <c r="H43" s="149"/>
      <c r="I43" s="2"/>
      <c r="J43" s="81"/>
      <c r="K43" s="80"/>
      <c r="L43" s="80"/>
      <c r="M43" s="80"/>
      <c r="N43" s="80"/>
      <c r="O43" s="80"/>
      <c r="P43" s="80"/>
      <c r="Q43" s="80"/>
      <c r="R43" s="80"/>
      <c r="S43" s="80"/>
      <c r="T43" s="80"/>
      <c r="U43" s="80"/>
      <c r="V43" s="80"/>
      <c r="W43" s="2"/>
      <c r="X43" s="596"/>
      <c r="Y43" s="597"/>
      <c r="Z43" s="597"/>
      <c r="AA43" s="597"/>
      <c r="AB43" s="597"/>
      <c r="AC43" s="597"/>
      <c r="AD43" s="597"/>
      <c r="AE43" s="597"/>
      <c r="AF43" s="597"/>
      <c r="AG43" s="597"/>
      <c r="AH43" s="597"/>
      <c r="AI43" s="597"/>
      <c r="AJ43" s="597"/>
      <c r="AK43" s="598"/>
      <c r="AL43" s="2"/>
      <c r="AM43" s="602"/>
      <c r="AN43" s="603"/>
      <c r="AO43" s="603"/>
      <c r="AP43" s="603"/>
      <c r="AQ43" s="603"/>
      <c r="AR43" s="603"/>
      <c r="AS43" s="603"/>
      <c r="AT43" s="603"/>
      <c r="AU43" s="603"/>
      <c r="AV43" s="603"/>
      <c r="AW43" s="603"/>
      <c r="AX43" s="603"/>
      <c r="AY43" s="603"/>
      <c r="AZ43" s="603"/>
      <c r="BA43" s="603"/>
      <c r="BB43" s="604"/>
    </row>
    <row r="44" spans="2:54" s="44" customFormat="1" ht="15" customHeight="1" thickBot="1">
      <c r="B44" s="34"/>
      <c r="C44" s="629"/>
      <c r="D44" s="630"/>
      <c r="E44" s="630"/>
      <c r="F44" s="630"/>
      <c r="G44" s="631"/>
      <c r="H44" s="149"/>
      <c r="I44" s="2"/>
      <c r="J44" s="81"/>
      <c r="K44" s="80"/>
      <c r="L44" s="80"/>
      <c r="M44" s="80"/>
      <c r="N44" s="80"/>
      <c r="O44" s="80"/>
      <c r="P44" s="80"/>
      <c r="Q44" s="80"/>
      <c r="R44" s="80"/>
      <c r="S44" s="80"/>
      <c r="T44" s="80"/>
      <c r="U44" s="80"/>
      <c r="V44" s="80"/>
      <c r="W44" s="2"/>
      <c r="X44" s="596"/>
      <c r="Y44" s="597"/>
      <c r="Z44" s="597"/>
      <c r="AA44" s="597"/>
      <c r="AB44" s="597"/>
      <c r="AC44" s="597"/>
      <c r="AD44" s="597"/>
      <c r="AE44" s="597"/>
      <c r="AF44" s="597"/>
      <c r="AG44" s="597"/>
      <c r="AH44" s="597"/>
      <c r="AI44" s="597"/>
      <c r="AJ44" s="597"/>
      <c r="AK44" s="598"/>
      <c r="AL44" s="2"/>
      <c r="AM44" s="602"/>
      <c r="AN44" s="603"/>
      <c r="AO44" s="603"/>
      <c r="AP44" s="603"/>
      <c r="AQ44" s="603"/>
      <c r="AR44" s="603"/>
      <c r="AS44" s="603"/>
      <c r="AT44" s="603"/>
      <c r="AU44" s="603"/>
      <c r="AV44" s="603"/>
      <c r="AW44" s="603"/>
      <c r="AX44" s="603"/>
      <c r="AY44" s="603"/>
      <c r="AZ44" s="603"/>
      <c r="BA44" s="603"/>
      <c r="BB44" s="604"/>
    </row>
    <row r="45" spans="2:54" s="44" customFormat="1" ht="15" thickBot="1">
      <c r="B45" s="34"/>
      <c r="C45" s="34"/>
      <c r="D45" s="34"/>
      <c r="E45" s="34"/>
      <c r="F45" s="34"/>
      <c r="G45" s="34"/>
      <c r="H45" s="149"/>
      <c r="I45" s="2"/>
      <c r="J45" s="81"/>
      <c r="K45" s="80"/>
      <c r="L45" s="80"/>
      <c r="M45" s="80"/>
      <c r="N45" s="80"/>
      <c r="O45" s="80"/>
      <c r="P45" s="80"/>
      <c r="Q45" s="80"/>
      <c r="R45" s="80"/>
      <c r="S45" s="80"/>
      <c r="T45" s="80"/>
      <c r="U45" s="80"/>
      <c r="V45" s="80"/>
      <c r="W45" s="2"/>
      <c r="X45" s="599"/>
      <c r="Y45" s="600"/>
      <c r="Z45" s="600"/>
      <c r="AA45" s="600"/>
      <c r="AB45" s="600"/>
      <c r="AC45" s="600"/>
      <c r="AD45" s="600"/>
      <c r="AE45" s="600"/>
      <c r="AF45" s="600"/>
      <c r="AG45" s="600"/>
      <c r="AH45" s="600"/>
      <c r="AI45" s="600"/>
      <c r="AJ45" s="600"/>
      <c r="AK45" s="601"/>
      <c r="AL45" s="2"/>
      <c r="AM45" s="602"/>
      <c r="AN45" s="603"/>
      <c r="AO45" s="603"/>
      <c r="AP45" s="603"/>
      <c r="AQ45" s="603"/>
      <c r="AR45" s="603"/>
      <c r="AS45" s="603"/>
      <c r="AT45" s="603"/>
      <c r="AU45" s="603"/>
      <c r="AV45" s="603"/>
      <c r="AW45" s="603"/>
      <c r="AX45" s="603"/>
      <c r="AY45" s="603"/>
      <c r="AZ45" s="603"/>
      <c r="BA45" s="603"/>
      <c r="BB45" s="604"/>
    </row>
    <row r="46" spans="2:54" s="44" customFormat="1" ht="15" thickBot="1">
      <c r="B46" s="34"/>
      <c r="C46" s="605" t="s">
        <v>1309</v>
      </c>
      <c r="D46" s="606"/>
      <c r="E46" s="606"/>
      <c r="F46" s="606"/>
      <c r="G46" s="607"/>
      <c r="H46" s="149"/>
      <c r="I46" s="2"/>
      <c r="J46" s="81"/>
      <c r="K46" s="147"/>
      <c r="L46" s="147"/>
      <c r="M46" s="147"/>
      <c r="N46" s="147"/>
      <c r="O46" s="147"/>
      <c r="P46" s="147"/>
      <c r="Q46" s="147"/>
      <c r="R46" s="147"/>
      <c r="S46" s="147"/>
      <c r="T46" s="147"/>
      <c r="U46" s="147"/>
      <c r="V46" s="80"/>
      <c r="W46" s="2"/>
      <c r="X46" s="2"/>
      <c r="Y46" s="2"/>
      <c r="Z46" s="2"/>
      <c r="AA46" s="2"/>
      <c r="AB46" s="2"/>
      <c r="AC46" s="2"/>
      <c r="AD46" s="2"/>
      <c r="AE46" s="2"/>
      <c r="AF46" s="2"/>
      <c r="AG46" s="2"/>
      <c r="AH46" s="2"/>
      <c r="AI46" s="2"/>
      <c r="AJ46" s="2"/>
      <c r="AK46" s="2"/>
      <c r="AL46" s="2"/>
      <c r="AM46" s="602"/>
      <c r="AN46" s="603"/>
      <c r="AO46" s="603"/>
      <c r="AP46" s="603"/>
      <c r="AQ46" s="603"/>
      <c r="AR46" s="603"/>
      <c r="AS46" s="603"/>
      <c r="AT46" s="603"/>
      <c r="AU46" s="603"/>
      <c r="AV46" s="603"/>
      <c r="AW46" s="603"/>
      <c r="AX46" s="603"/>
      <c r="AY46" s="603"/>
      <c r="AZ46" s="603"/>
      <c r="BA46" s="603"/>
      <c r="BB46" s="604"/>
    </row>
    <row r="47" spans="2:54" s="44" customFormat="1">
      <c r="B47" s="34"/>
      <c r="C47" s="608"/>
      <c r="D47" s="609"/>
      <c r="E47" s="609"/>
      <c r="F47" s="609"/>
      <c r="G47" s="610"/>
      <c r="H47" s="149"/>
      <c r="I47" s="2"/>
      <c r="J47" s="81"/>
      <c r="K47" s="147"/>
      <c r="L47" s="147"/>
      <c r="M47" s="147"/>
      <c r="N47" s="147"/>
      <c r="O47" s="147"/>
      <c r="P47" s="147"/>
      <c r="Q47" s="147"/>
      <c r="R47" s="147"/>
      <c r="S47" s="147"/>
      <c r="T47" s="147"/>
      <c r="U47" s="147"/>
      <c r="V47" s="80"/>
      <c r="W47" s="2"/>
      <c r="X47" s="583" t="s">
        <v>316</v>
      </c>
      <c r="Y47" s="584"/>
      <c r="Z47" s="584"/>
      <c r="AA47" s="584"/>
      <c r="AB47" s="584"/>
      <c r="AC47" s="584"/>
      <c r="AD47" s="584"/>
      <c r="AE47" s="584"/>
      <c r="AF47" s="584"/>
      <c r="AG47" s="584"/>
      <c r="AH47" s="584"/>
      <c r="AI47" s="584"/>
      <c r="AJ47" s="584"/>
      <c r="AK47" s="585"/>
      <c r="AL47" s="2"/>
      <c r="AM47" s="602"/>
      <c r="AN47" s="603"/>
      <c r="AO47" s="603"/>
      <c r="AP47" s="603"/>
      <c r="AQ47" s="603"/>
      <c r="AR47" s="603"/>
      <c r="AS47" s="603"/>
      <c r="AT47" s="603"/>
      <c r="AU47" s="603"/>
      <c r="AV47" s="603"/>
      <c r="AW47" s="603"/>
      <c r="AX47" s="603"/>
      <c r="AY47" s="603"/>
      <c r="AZ47" s="603"/>
      <c r="BA47" s="603"/>
      <c r="BB47" s="604"/>
    </row>
    <row r="48" spans="2:54" s="44" customFormat="1" ht="15" customHeight="1" thickBot="1">
      <c r="B48" s="34"/>
      <c r="C48" s="611"/>
      <c r="D48" s="612"/>
      <c r="E48" s="612"/>
      <c r="F48" s="612"/>
      <c r="G48" s="613"/>
      <c r="H48" s="149"/>
      <c r="I48" s="2"/>
      <c r="J48" s="81"/>
      <c r="K48" s="147"/>
      <c r="L48" s="147"/>
      <c r="M48" s="147"/>
      <c r="N48" s="147"/>
      <c r="O48" s="147"/>
      <c r="P48" s="147"/>
      <c r="Q48" s="147"/>
      <c r="R48" s="147"/>
      <c r="S48" s="147"/>
      <c r="T48" s="147"/>
      <c r="U48" s="147"/>
      <c r="V48" s="80"/>
      <c r="W48" s="2"/>
      <c r="X48" s="101"/>
      <c r="Y48" s="83"/>
      <c r="Z48" s="83"/>
      <c r="AA48" s="83"/>
      <c r="AB48" s="83"/>
      <c r="AC48" s="83"/>
      <c r="AD48" s="83"/>
      <c r="AE48" s="83"/>
      <c r="AF48" s="83"/>
      <c r="AG48" s="83"/>
      <c r="AH48" s="83"/>
      <c r="AI48" s="83"/>
      <c r="AJ48" s="83"/>
      <c r="AK48" s="102"/>
      <c r="AL48" s="2"/>
      <c r="AM48" s="632" t="s">
        <v>1310</v>
      </c>
      <c r="AN48" s="633"/>
      <c r="AO48" s="633"/>
      <c r="AP48" s="633"/>
      <c r="AQ48" s="633"/>
      <c r="AR48" s="633"/>
      <c r="AS48" s="633"/>
      <c r="AT48" s="633"/>
      <c r="AU48" s="633"/>
      <c r="AV48" s="633"/>
      <c r="AW48" s="633"/>
      <c r="AX48" s="633"/>
      <c r="AY48" s="633"/>
      <c r="AZ48" s="633"/>
      <c r="BA48" s="633"/>
      <c r="BB48" s="634"/>
    </row>
    <row r="49" spans="2:54" s="44" customFormat="1" ht="14.45" customHeight="1">
      <c r="B49" s="34"/>
      <c r="C49" s="34"/>
      <c r="D49" s="34"/>
      <c r="E49" s="34"/>
      <c r="F49" s="34"/>
      <c r="G49" s="34"/>
      <c r="H49" s="149"/>
      <c r="I49" s="2"/>
      <c r="J49" s="81"/>
      <c r="K49" s="147"/>
      <c r="L49" s="147"/>
      <c r="M49" s="147"/>
      <c r="N49" s="147"/>
      <c r="O49" s="147"/>
      <c r="P49" s="147"/>
      <c r="Q49" s="147"/>
      <c r="R49" s="147"/>
      <c r="S49" s="147"/>
      <c r="T49" s="147"/>
      <c r="U49" s="147"/>
      <c r="V49" s="80"/>
      <c r="W49" s="2"/>
      <c r="X49" s="101"/>
      <c r="Y49" s="83"/>
      <c r="Z49" s="83"/>
      <c r="AA49" s="83"/>
      <c r="AB49" s="83"/>
      <c r="AC49" s="83"/>
      <c r="AD49" s="83"/>
      <c r="AE49" s="83"/>
      <c r="AF49" s="83"/>
      <c r="AG49" s="83"/>
      <c r="AH49" s="83"/>
      <c r="AI49" s="83"/>
      <c r="AJ49" s="83"/>
      <c r="AK49" s="102"/>
      <c r="AL49" s="2"/>
      <c r="AM49" s="632"/>
      <c r="AN49" s="633"/>
      <c r="AO49" s="633"/>
      <c r="AP49" s="633"/>
      <c r="AQ49" s="633"/>
      <c r="AR49" s="633"/>
      <c r="AS49" s="633"/>
      <c r="AT49" s="633"/>
      <c r="AU49" s="633"/>
      <c r="AV49" s="633"/>
      <c r="AW49" s="633"/>
      <c r="AX49" s="633"/>
      <c r="AY49" s="633"/>
      <c r="AZ49" s="633"/>
      <c r="BA49" s="633"/>
      <c r="BB49" s="634"/>
    </row>
    <row r="50" spans="2:54" s="44" customFormat="1" ht="14.45" customHeight="1">
      <c r="B50" s="34"/>
      <c r="C50" s="34"/>
      <c r="D50" s="34"/>
      <c r="E50" s="34"/>
      <c r="F50" s="34"/>
      <c r="G50" s="34"/>
      <c r="H50" s="149"/>
      <c r="I50" s="2"/>
      <c r="J50" s="81"/>
      <c r="K50" s="147"/>
      <c r="L50" s="147"/>
      <c r="M50" s="147"/>
      <c r="N50" s="147"/>
      <c r="O50" s="147"/>
      <c r="P50" s="147"/>
      <c r="Q50" s="147"/>
      <c r="R50" s="147"/>
      <c r="S50" s="147"/>
      <c r="T50" s="147"/>
      <c r="U50" s="147"/>
      <c r="V50" s="80"/>
      <c r="W50" s="2"/>
      <c r="X50" s="101"/>
      <c r="Y50" s="83"/>
      <c r="Z50" s="83"/>
      <c r="AA50" s="83"/>
      <c r="AB50" s="83"/>
      <c r="AC50" s="83"/>
      <c r="AD50" s="83"/>
      <c r="AE50" s="83"/>
      <c r="AF50" s="83"/>
      <c r="AG50" s="83"/>
      <c r="AH50" s="83"/>
      <c r="AI50" s="83"/>
      <c r="AJ50" s="83"/>
      <c r="AK50" s="102"/>
      <c r="AL50" s="2"/>
      <c r="AM50" s="632"/>
      <c r="AN50" s="633"/>
      <c r="AO50" s="633"/>
      <c r="AP50" s="633"/>
      <c r="AQ50" s="633"/>
      <c r="AR50" s="633"/>
      <c r="AS50" s="633"/>
      <c r="AT50" s="633"/>
      <c r="AU50" s="633"/>
      <c r="AV50" s="633"/>
      <c r="AW50" s="633"/>
      <c r="AX50" s="633"/>
      <c r="AY50" s="633"/>
      <c r="AZ50" s="633"/>
      <c r="BA50" s="633"/>
      <c r="BB50" s="634"/>
    </row>
    <row r="51" spans="2:54" s="44" customFormat="1" ht="14.45" customHeight="1">
      <c r="B51" s="34"/>
      <c r="C51" s="34"/>
      <c r="D51" s="34"/>
      <c r="E51" s="34"/>
      <c r="F51" s="34"/>
      <c r="G51" s="34"/>
      <c r="H51" s="149"/>
      <c r="I51" s="2"/>
      <c r="J51" s="81"/>
      <c r="K51" s="147"/>
      <c r="L51" s="147"/>
      <c r="M51" s="147"/>
      <c r="N51" s="147"/>
      <c r="O51" s="147"/>
      <c r="P51" s="147"/>
      <c r="Q51" s="147"/>
      <c r="R51" s="147"/>
      <c r="S51" s="147"/>
      <c r="T51" s="147"/>
      <c r="U51" s="147"/>
      <c r="V51" s="80"/>
      <c r="W51" s="2"/>
      <c r="X51" s="101"/>
      <c r="Y51" s="83"/>
      <c r="Z51" s="83"/>
      <c r="AA51" s="83"/>
      <c r="AB51" s="83"/>
      <c r="AC51" s="83"/>
      <c r="AD51" s="83"/>
      <c r="AE51" s="83"/>
      <c r="AF51" s="83"/>
      <c r="AG51" s="83"/>
      <c r="AH51" s="83"/>
      <c r="AI51" s="83"/>
      <c r="AJ51" s="83"/>
      <c r="AK51" s="102"/>
      <c r="AL51" s="2"/>
      <c r="AM51" s="632"/>
      <c r="AN51" s="633"/>
      <c r="AO51" s="633"/>
      <c r="AP51" s="633"/>
      <c r="AQ51" s="633"/>
      <c r="AR51" s="633"/>
      <c r="AS51" s="633"/>
      <c r="AT51" s="633"/>
      <c r="AU51" s="633"/>
      <c r="AV51" s="633"/>
      <c r="AW51" s="633"/>
      <c r="AX51" s="633"/>
      <c r="AY51" s="633"/>
      <c r="AZ51" s="633"/>
      <c r="BA51" s="633"/>
      <c r="BB51" s="634"/>
    </row>
    <row r="52" spans="2:54" s="44" customFormat="1" ht="14.45" customHeight="1">
      <c r="B52" s="34"/>
      <c r="C52" s="34"/>
      <c r="D52" s="34"/>
      <c r="E52" s="34"/>
      <c r="F52" s="34"/>
      <c r="G52" s="34"/>
      <c r="H52" s="149"/>
      <c r="I52" s="2"/>
      <c r="J52" s="81"/>
      <c r="K52" s="81"/>
      <c r="L52" s="81"/>
      <c r="M52" s="81"/>
      <c r="N52" s="81"/>
      <c r="O52" s="81"/>
      <c r="P52" s="81"/>
      <c r="Q52" s="81"/>
      <c r="R52" s="81"/>
      <c r="S52" s="81"/>
      <c r="T52" s="81"/>
      <c r="U52" s="81"/>
      <c r="V52" s="81"/>
      <c r="W52" s="2"/>
      <c r="X52" s="101"/>
      <c r="Y52" s="83"/>
      <c r="Z52" s="83"/>
      <c r="AA52" s="83"/>
      <c r="AB52" s="83"/>
      <c r="AC52" s="83"/>
      <c r="AD52" s="83"/>
      <c r="AE52" s="83"/>
      <c r="AF52" s="83"/>
      <c r="AG52" s="83"/>
      <c r="AH52" s="83"/>
      <c r="AI52" s="83"/>
      <c r="AJ52" s="83"/>
      <c r="AK52" s="102"/>
      <c r="AL52" s="2"/>
      <c r="AM52" s="632"/>
      <c r="AN52" s="633"/>
      <c r="AO52" s="633"/>
      <c r="AP52" s="633"/>
      <c r="AQ52" s="633"/>
      <c r="AR52" s="633"/>
      <c r="AS52" s="633"/>
      <c r="AT52" s="633"/>
      <c r="AU52" s="633"/>
      <c r="AV52" s="633"/>
      <c r="AW52" s="633"/>
      <c r="AX52" s="633"/>
      <c r="AY52" s="633"/>
      <c r="AZ52" s="633"/>
      <c r="BA52" s="633"/>
      <c r="BB52" s="634"/>
    </row>
    <row r="53" spans="2:54" s="44" customFormat="1" ht="15" customHeight="1" thickBot="1">
      <c r="B53" s="34"/>
      <c r="C53" s="34"/>
      <c r="D53" s="34"/>
      <c r="E53" s="34"/>
      <c r="F53" s="34"/>
      <c r="G53" s="34"/>
      <c r="H53" s="149"/>
      <c r="I53" s="2"/>
      <c r="J53" s="81"/>
      <c r="K53" s="81"/>
      <c r="L53" s="81"/>
      <c r="M53" s="81"/>
      <c r="N53" s="81"/>
      <c r="O53" s="81"/>
      <c r="P53" s="81"/>
      <c r="Q53" s="81"/>
      <c r="R53" s="81"/>
      <c r="S53" s="81"/>
      <c r="T53" s="81"/>
      <c r="U53" s="81"/>
      <c r="V53" s="81"/>
      <c r="W53" s="2"/>
      <c r="X53" s="103"/>
      <c r="Y53" s="104"/>
      <c r="Z53" s="104"/>
      <c r="AA53" s="104"/>
      <c r="AB53" s="104"/>
      <c r="AC53" s="104"/>
      <c r="AD53" s="104"/>
      <c r="AE53" s="104"/>
      <c r="AF53" s="104"/>
      <c r="AG53" s="104"/>
      <c r="AH53" s="104"/>
      <c r="AI53" s="104"/>
      <c r="AJ53" s="104"/>
      <c r="AK53" s="105"/>
      <c r="AL53" s="2"/>
      <c r="AM53" s="635"/>
      <c r="AN53" s="636"/>
      <c r="AO53" s="636"/>
      <c r="AP53" s="636"/>
      <c r="AQ53" s="636"/>
      <c r="AR53" s="636"/>
      <c r="AS53" s="636"/>
      <c r="AT53" s="636"/>
      <c r="AU53" s="636"/>
      <c r="AV53" s="636"/>
      <c r="AW53" s="636"/>
      <c r="AX53" s="636"/>
      <c r="AY53" s="636"/>
      <c r="AZ53" s="636"/>
      <c r="BA53" s="636"/>
      <c r="BB53" s="637"/>
    </row>
    <row r="54" spans="2:54" s="44" customFormat="1" ht="14.45"/>
    <row r="55" spans="2:54" s="44" customFormat="1" ht="18.600000000000001">
      <c r="J55" s="45" t="s">
        <v>1311</v>
      </c>
    </row>
    <row r="56" spans="2:54" s="44" customFormat="1" ht="15" thickBot="1"/>
    <row r="57" spans="2:54" s="44" customFormat="1">
      <c r="B57" s="149"/>
      <c r="C57" s="149"/>
      <c r="D57" s="149"/>
      <c r="E57" s="149"/>
      <c r="F57" s="149"/>
      <c r="G57" s="149"/>
      <c r="H57" s="150"/>
      <c r="J57" s="80"/>
      <c r="K57" s="80"/>
      <c r="L57" s="80"/>
      <c r="M57" s="80"/>
      <c r="N57" s="80"/>
      <c r="O57" s="80"/>
      <c r="P57" s="80"/>
      <c r="Q57" s="80"/>
      <c r="R57" s="80"/>
      <c r="S57" s="80"/>
      <c r="T57" s="80"/>
      <c r="U57" s="80"/>
      <c r="V57" s="80"/>
      <c r="X57" s="583" t="s">
        <v>1312</v>
      </c>
      <c r="Y57" s="584"/>
      <c r="Z57" s="584"/>
      <c r="AA57" s="584"/>
      <c r="AB57" s="584"/>
      <c r="AC57" s="584"/>
      <c r="AD57" s="584"/>
      <c r="AE57" s="584"/>
      <c r="AF57" s="584"/>
      <c r="AG57" s="584"/>
      <c r="AH57" s="584"/>
      <c r="AI57" s="584"/>
      <c r="AJ57" s="584"/>
      <c r="AK57" s="585"/>
      <c r="AM57" s="593" t="s">
        <v>1313</v>
      </c>
      <c r="AN57" s="594"/>
      <c r="AO57" s="594"/>
      <c r="AP57" s="594"/>
      <c r="AQ57" s="594"/>
      <c r="AR57" s="594"/>
      <c r="AS57" s="594"/>
      <c r="AT57" s="594"/>
      <c r="AU57" s="594"/>
      <c r="AV57" s="594"/>
      <c r="AW57" s="594"/>
      <c r="AX57" s="594"/>
      <c r="AY57" s="594"/>
      <c r="AZ57" s="594"/>
      <c r="BA57" s="594"/>
      <c r="BB57" s="595"/>
    </row>
    <row r="58" spans="2:54" s="44" customFormat="1" ht="14.45" customHeight="1" thickBot="1">
      <c r="B58" s="149"/>
      <c r="C58" s="149"/>
      <c r="D58" s="149"/>
      <c r="E58" s="149"/>
      <c r="F58" s="149"/>
      <c r="G58" s="149"/>
      <c r="H58" s="151"/>
      <c r="J58" s="80"/>
      <c r="K58" s="80"/>
      <c r="L58" s="80"/>
      <c r="M58" s="80"/>
      <c r="N58" s="80"/>
      <c r="O58" s="80"/>
      <c r="P58" s="80"/>
      <c r="Q58" s="80"/>
      <c r="R58" s="80"/>
      <c r="S58" s="80"/>
      <c r="T58" s="80"/>
      <c r="U58" s="80"/>
      <c r="V58" s="80"/>
      <c r="X58" s="596" t="s">
        <v>1298</v>
      </c>
      <c r="Y58" s="597"/>
      <c r="Z58" s="597"/>
      <c r="AA58" s="597"/>
      <c r="AB58" s="597"/>
      <c r="AC58" s="597"/>
      <c r="AD58" s="597"/>
      <c r="AE58" s="597"/>
      <c r="AF58" s="597"/>
      <c r="AG58" s="597"/>
      <c r="AH58" s="597"/>
      <c r="AI58" s="597"/>
      <c r="AJ58" s="597"/>
      <c r="AK58" s="598"/>
      <c r="AM58" s="602"/>
      <c r="AN58" s="603"/>
      <c r="AO58" s="603"/>
      <c r="AP58" s="603"/>
      <c r="AQ58" s="603"/>
      <c r="AR58" s="603"/>
      <c r="AS58" s="603"/>
      <c r="AT58" s="603"/>
      <c r="AU58" s="603"/>
      <c r="AV58" s="603"/>
      <c r="AW58" s="603"/>
      <c r="AX58" s="603"/>
      <c r="AY58" s="603"/>
      <c r="AZ58" s="603"/>
      <c r="BA58" s="603"/>
      <c r="BB58" s="604"/>
    </row>
    <row r="59" spans="2:54" s="44" customFormat="1" ht="14.45" customHeight="1">
      <c r="B59" s="149"/>
      <c r="C59" s="614" t="s">
        <v>1299</v>
      </c>
      <c r="D59" s="615"/>
      <c r="E59" s="615"/>
      <c r="F59" s="615"/>
      <c r="G59" s="616"/>
      <c r="H59" s="149"/>
      <c r="J59" s="80"/>
      <c r="K59" s="638" t="s">
        <v>1314</v>
      </c>
      <c r="L59" s="638"/>
      <c r="M59" s="638"/>
      <c r="N59" s="638"/>
      <c r="O59" s="638"/>
      <c r="P59" s="638"/>
      <c r="Q59" s="638"/>
      <c r="R59" s="638"/>
      <c r="S59" s="638"/>
      <c r="T59" s="638"/>
      <c r="U59" s="638"/>
      <c r="V59" s="80"/>
      <c r="X59" s="596"/>
      <c r="Y59" s="597"/>
      <c r="Z59" s="597"/>
      <c r="AA59" s="597"/>
      <c r="AB59" s="597"/>
      <c r="AC59" s="597"/>
      <c r="AD59" s="597"/>
      <c r="AE59" s="597"/>
      <c r="AF59" s="597"/>
      <c r="AG59" s="597"/>
      <c r="AH59" s="597"/>
      <c r="AI59" s="597"/>
      <c r="AJ59" s="597"/>
      <c r="AK59" s="598"/>
      <c r="AM59" s="602"/>
      <c r="AN59" s="603"/>
      <c r="AO59" s="603"/>
      <c r="AP59" s="603"/>
      <c r="AQ59" s="603"/>
      <c r="AR59" s="603"/>
      <c r="AS59" s="603"/>
      <c r="AT59" s="603"/>
      <c r="AU59" s="603"/>
      <c r="AV59" s="603"/>
      <c r="AW59" s="603"/>
      <c r="AX59" s="603"/>
      <c r="AY59" s="603"/>
      <c r="AZ59" s="603"/>
      <c r="BA59" s="603"/>
      <c r="BB59" s="604"/>
    </row>
    <row r="60" spans="2:54" s="44" customFormat="1" ht="14.45">
      <c r="B60" s="149"/>
      <c r="C60" s="617"/>
      <c r="D60" s="618"/>
      <c r="E60" s="618"/>
      <c r="F60" s="618"/>
      <c r="G60" s="619"/>
      <c r="H60" s="149"/>
      <c r="J60" s="80"/>
      <c r="K60" s="638"/>
      <c r="L60" s="638"/>
      <c r="M60" s="638"/>
      <c r="N60" s="638"/>
      <c r="O60" s="638"/>
      <c r="P60" s="638"/>
      <c r="Q60" s="638"/>
      <c r="R60" s="638"/>
      <c r="S60" s="638"/>
      <c r="T60" s="638"/>
      <c r="U60" s="638"/>
      <c r="V60" s="80"/>
      <c r="X60" s="596"/>
      <c r="Y60" s="597"/>
      <c r="Z60" s="597"/>
      <c r="AA60" s="597"/>
      <c r="AB60" s="597"/>
      <c r="AC60" s="597"/>
      <c r="AD60" s="597"/>
      <c r="AE60" s="597"/>
      <c r="AF60" s="597"/>
      <c r="AG60" s="597"/>
      <c r="AH60" s="597"/>
      <c r="AI60" s="597"/>
      <c r="AJ60" s="597"/>
      <c r="AK60" s="598"/>
      <c r="AM60" s="602"/>
      <c r="AN60" s="603"/>
      <c r="AO60" s="603"/>
      <c r="AP60" s="603"/>
      <c r="AQ60" s="603"/>
      <c r="AR60" s="603"/>
      <c r="AS60" s="603"/>
      <c r="AT60" s="603"/>
      <c r="AU60" s="603"/>
      <c r="AV60" s="603"/>
      <c r="AW60" s="603"/>
      <c r="AX60" s="603"/>
      <c r="AY60" s="603"/>
      <c r="AZ60" s="603"/>
      <c r="BA60" s="603"/>
      <c r="BB60" s="604"/>
    </row>
    <row r="61" spans="2:54" s="44" customFormat="1" ht="15" thickBot="1">
      <c r="B61" s="149"/>
      <c r="C61" s="620"/>
      <c r="D61" s="621"/>
      <c r="E61" s="621"/>
      <c r="F61" s="621"/>
      <c r="G61" s="622"/>
      <c r="H61" s="149"/>
      <c r="J61" s="80"/>
      <c r="K61" s="638"/>
      <c r="L61" s="638"/>
      <c r="M61" s="638"/>
      <c r="N61" s="638"/>
      <c r="O61" s="638"/>
      <c r="P61" s="638"/>
      <c r="Q61" s="638"/>
      <c r="R61" s="638"/>
      <c r="S61" s="638"/>
      <c r="T61" s="638"/>
      <c r="U61" s="638"/>
      <c r="V61" s="80"/>
      <c r="X61" s="596"/>
      <c r="Y61" s="597"/>
      <c r="Z61" s="597"/>
      <c r="AA61" s="597"/>
      <c r="AB61" s="597"/>
      <c r="AC61" s="597"/>
      <c r="AD61" s="597"/>
      <c r="AE61" s="597"/>
      <c r="AF61" s="597"/>
      <c r="AG61" s="597"/>
      <c r="AH61" s="597"/>
      <c r="AI61" s="597"/>
      <c r="AJ61" s="597"/>
      <c r="AK61" s="598"/>
      <c r="AM61" s="602"/>
      <c r="AN61" s="603"/>
      <c r="AO61" s="603"/>
      <c r="AP61" s="603"/>
      <c r="AQ61" s="603"/>
      <c r="AR61" s="603"/>
      <c r="AS61" s="603"/>
      <c r="AT61" s="603"/>
      <c r="AU61" s="603"/>
      <c r="AV61" s="603"/>
      <c r="AW61" s="603"/>
      <c r="AX61" s="603"/>
      <c r="AY61" s="603"/>
      <c r="AZ61" s="603"/>
      <c r="BA61" s="603"/>
      <c r="BB61" s="604"/>
    </row>
    <row r="62" spans="2:54" s="44" customFormat="1" ht="15" thickBot="1">
      <c r="B62" s="149"/>
      <c r="C62" s="149"/>
      <c r="D62" s="149"/>
      <c r="E62" s="149"/>
      <c r="F62" s="149"/>
      <c r="G62" s="149"/>
      <c r="H62" s="149"/>
      <c r="J62" s="80"/>
      <c r="K62" s="638"/>
      <c r="L62" s="638"/>
      <c r="M62" s="638"/>
      <c r="N62" s="638"/>
      <c r="O62" s="638"/>
      <c r="P62" s="638"/>
      <c r="Q62" s="638"/>
      <c r="R62" s="638"/>
      <c r="S62" s="638"/>
      <c r="T62" s="638"/>
      <c r="U62" s="638"/>
      <c r="V62" s="80"/>
      <c r="X62" s="596"/>
      <c r="Y62" s="597"/>
      <c r="Z62" s="597"/>
      <c r="AA62" s="597"/>
      <c r="AB62" s="597"/>
      <c r="AC62" s="597"/>
      <c r="AD62" s="597"/>
      <c r="AE62" s="597"/>
      <c r="AF62" s="597"/>
      <c r="AG62" s="597"/>
      <c r="AH62" s="597"/>
      <c r="AI62" s="597"/>
      <c r="AJ62" s="597"/>
      <c r="AK62" s="598"/>
      <c r="AM62" s="602"/>
      <c r="AN62" s="603"/>
      <c r="AO62" s="603"/>
      <c r="AP62" s="603"/>
      <c r="AQ62" s="603"/>
      <c r="AR62" s="603"/>
      <c r="AS62" s="603"/>
      <c r="AT62" s="603"/>
      <c r="AU62" s="603"/>
      <c r="AV62" s="603"/>
      <c r="AW62" s="603"/>
      <c r="AX62" s="603"/>
      <c r="AY62" s="603"/>
      <c r="AZ62" s="603"/>
      <c r="BA62" s="603"/>
      <c r="BB62" s="604"/>
    </row>
    <row r="63" spans="2:54" s="44" customFormat="1" ht="14.45" customHeight="1">
      <c r="B63" s="149"/>
      <c r="C63" s="614" t="s">
        <v>1301</v>
      </c>
      <c r="D63" s="615"/>
      <c r="E63" s="615"/>
      <c r="F63" s="615"/>
      <c r="G63" s="616"/>
      <c r="H63" s="149"/>
      <c r="J63" s="80"/>
      <c r="K63" s="147"/>
      <c r="L63" s="147"/>
      <c r="M63" s="147"/>
      <c r="N63" s="147"/>
      <c r="O63" s="147"/>
      <c r="P63" s="147"/>
      <c r="Q63" s="147"/>
      <c r="R63" s="147"/>
      <c r="S63" s="147"/>
      <c r="T63" s="147"/>
      <c r="U63" s="147"/>
      <c r="V63" s="80"/>
      <c r="X63" s="596"/>
      <c r="Y63" s="597"/>
      <c r="Z63" s="597"/>
      <c r="AA63" s="597"/>
      <c r="AB63" s="597"/>
      <c r="AC63" s="597"/>
      <c r="AD63" s="597"/>
      <c r="AE63" s="597"/>
      <c r="AF63" s="597"/>
      <c r="AG63" s="597"/>
      <c r="AH63" s="597"/>
      <c r="AI63" s="597"/>
      <c r="AJ63" s="597"/>
      <c r="AK63" s="598"/>
      <c r="AM63" s="602"/>
      <c r="AN63" s="603"/>
      <c r="AO63" s="603"/>
      <c r="AP63" s="603"/>
      <c r="AQ63" s="603"/>
      <c r="AR63" s="603"/>
      <c r="AS63" s="603"/>
      <c r="AT63" s="603"/>
      <c r="AU63" s="603"/>
      <c r="AV63" s="603"/>
      <c r="AW63" s="603"/>
      <c r="AX63" s="603"/>
      <c r="AY63" s="603"/>
      <c r="AZ63" s="603"/>
      <c r="BA63" s="603"/>
      <c r="BB63" s="604"/>
    </row>
    <row r="64" spans="2:54" s="44" customFormat="1" ht="14.45">
      <c r="B64" s="149"/>
      <c r="C64" s="617"/>
      <c r="D64" s="618"/>
      <c r="E64" s="618"/>
      <c r="F64" s="618"/>
      <c r="G64" s="619"/>
      <c r="H64" s="149"/>
      <c r="J64" s="80"/>
      <c r="K64" s="638" t="s">
        <v>1315</v>
      </c>
      <c r="L64" s="638"/>
      <c r="M64" s="638"/>
      <c r="N64" s="638"/>
      <c r="O64" s="638"/>
      <c r="P64" s="638"/>
      <c r="Q64" s="638"/>
      <c r="R64" s="638"/>
      <c r="S64" s="638"/>
      <c r="T64" s="638"/>
      <c r="U64" s="638"/>
      <c r="V64" s="80"/>
      <c r="X64" s="596"/>
      <c r="Y64" s="597"/>
      <c r="Z64" s="597"/>
      <c r="AA64" s="597"/>
      <c r="AB64" s="597"/>
      <c r="AC64" s="597"/>
      <c r="AD64" s="597"/>
      <c r="AE64" s="597"/>
      <c r="AF64" s="597"/>
      <c r="AG64" s="597"/>
      <c r="AH64" s="597"/>
      <c r="AI64" s="597"/>
      <c r="AJ64" s="597"/>
      <c r="AK64" s="598"/>
      <c r="AM64" s="602"/>
      <c r="AN64" s="603"/>
      <c r="AO64" s="603"/>
      <c r="AP64" s="603"/>
      <c r="AQ64" s="603"/>
      <c r="AR64" s="603"/>
      <c r="AS64" s="603"/>
      <c r="AT64" s="603"/>
      <c r="AU64" s="603"/>
      <c r="AV64" s="603"/>
      <c r="AW64" s="603"/>
      <c r="AX64" s="603"/>
      <c r="AY64" s="603"/>
      <c r="AZ64" s="603"/>
      <c r="BA64" s="603"/>
      <c r="BB64" s="604"/>
    </row>
    <row r="65" spans="2:54" s="44" customFormat="1" ht="14.45" customHeight="1" thickBot="1">
      <c r="B65" s="149"/>
      <c r="C65" s="620"/>
      <c r="D65" s="621"/>
      <c r="E65" s="621"/>
      <c r="F65" s="621"/>
      <c r="G65" s="622"/>
      <c r="H65" s="149"/>
      <c r="J65" s="80"/>
      <c r="K65" s="638"/>
      <c r="L65" s="638"/>
      <c r="M65" s="638"/>
      <c r="N65" s="638"/>
      <c r="O65" s="638"/>
      <c r="P65" s="638"/>
      <c r="Q65" s="638"/>
      <c r="R65" s="638"/>
      <c r="S65" s="638"/>
      <c r="T65" s="638"/>
      <c r="U65" s="638"/>
      <c r="V65" s="80"/>
      <c r="X65" s="596"/>
      <c r="Y65" s="597"/>
      <c r="Z65" s="597"/>
      <c r="AA65" s="597"/>
      <c r="AB65" s="597"/>
      <c r="AC65" s="597"/>
      <c r="AD65" s="597"/>
      <c r="AE65" s="597"/>
      <c r="AF65" s="597"/>
      <c r="AG65" s="597"/>
      <c r="AH65" s="597"/>
      <c r="AI65" s="597"/>
      <c r="AJ65" s="597"/>
      <c r="AK65" s="598"/>
      <c r="AM65" s="602"/>
      <c r="AN65" s="603"/>
      <c r="AO65" s="603"/>
      <c r="AP65" s="603"/>
      <c r="AQ65" s="603"/>
      <c r="AR65" s="603"/>
      <c r="AS65" s="603"/>
      <c r="AT65" s="603"/>
      <c r="AU65" s="603"/>
      <c r="AV65" s="603"/>
      <c r="AW65" s="603"/>
      <c r="AX65" s="603"/>
      <c r="AY65" s="603"/>
      <c r="AZ65" s="603"/>
      <c r="BA65" s="603"/>
      <c r="BB65" s="604"/>
    </row>
    <row r="66" spans="2:54" s="44" customFormat="1" ht="14.45" customHeight="1" thickBot="1">
      <c r="B66" s="149"/>
      <c r="C66" s="149"/>
      <c r="D66" s="149"/>
      <c r="E66" s="149"/>
      <c r="F66" s="149"/>
      <c r="G66" s="149"/>
      <c r="H66" s="149"/>
      <c r="J66" s="80"/>
      <c r="K66" s="638"/>
      <c r="L66" s="638"/>
      <c r="M66" s="638"/>
      <c r="N66" s="638"/>
      <c r="O66" s="638"/>
      <c r="P66" s="638"/>
      <c r="Q66" s="638"/>
      <c r="R66" s="638"/>
      <c r="S66" s="638"/>
      <c r="T66" s="638"/>
      <c r="U66" s="638"/>
      <c r="V66" s="80"/>
      <c r="X66" s="596"/>
      <c r="Y66" s="597"/>
      <c r="Z66" s="597"/>
      <c r="AA66" s="597"/>
      <c r="AB66" s="597"/>
      <c r="AC66" s="597"/>
      <c r="AD66" s="597"/>
      <c r="AE66" s="597"/>
      <c r="AF66" s="597"/>
      <c r="AG66" s="597"/>
      <c r="AH66" s="597"/>
      <c r="AI66" s="597"/>
      <c r="AJ66" s="597"/>
      <c r="AK66" s="598"/>
      <c r="AM66" s="602"/>
      <c r="AN66" s="603"/>
      <c r="AO66" s="603"/>
      <c r="AP66" s="603"/>
      <c r="AQ66" s="603"/>
      <c r="AR66" s="603"/>
      <c r="AS66" s="603"/>
      <c r="AT66" s="603"/>
      <c r="AU66" s="603"/>
      <c r="AV66" s="603"/>
      <c r="AW66" s="603"/>
      <c r="AX66" s="603"/>
      <c r="AY66" s="603"/>
      <c r="AZ66" s="603"/>
      <c r="BA66" s="603"/>
      <c r="BB66" s="604"/>
    </row>
    <row r="67" spans="2:54" s="44" customFormat="1" ht="14.45" customHeight="1">
      <c r="B67" s="149"/>
      <c r="C67" s="614" t="s">
        <v>1306</v>
      </c>
      <c r="D67" s="615"/>
      <c r="E67" s="615"/>
      <c r="F67" s="615"/>
      <c r="G67" s="616"/>
      <c r="H67" s="149"/>
      <c r="J67" s="80"/>
      <c r="K67" s="147"/>
      <c r="L67" s="147"/>
      <c r="M67" s="147"/>
      <c r="N67" s="147"/>
      <c r="O67" s="147"/>
      <c r="P67" s="147"/>
      <c r="Q67" s="147"/>
      <c r="R67" s="147"/>
      <c r="S67" s="147"/>
      <c r="T67" s="147"/>
      <c r="U67" s="147"/>
      <c r="V67" s="80"/>
      <c r="X67" s="596"/>
      <c r="Y67" s="597"/>
      <c r="Z67" s="597"/>
      <c r="AA67" s="597"/>
      <c r="AB67" s="597"/>
      <c r="AC67" s="597"/>
      <c r="AD67" s="597"/>
      <c r="AE67" s="597"/>
      <c r="AF67" s="597"/>
      <c r="AG67" s="597"/>
      <c r="AH67" s="597"/>
      <c r="AI67" s="597"/>
      <c r="AJ67" s="597"/>
      <c r="AK67" s="598"/>
      <c r="AM67" s="602"/>
      <c r="AN67" s="603"/>
      <c r="AO67" s="603"/>
      <c r="AP67" s="603"/>
      <c r="AQ67" s="603"/>
      <c r="AR67" s="603"/>
      <c r="AS67" s="603"/>
      <c r="AT67" s="603"/>
      <c r="AU67" s="603"/>
      <c r="AV67" s="603"/>
      <c r="AW67" s="603"/>
      <c r="AX67" s="603"/>
      <c r="AY67" s="603"/>
      <c r="AZ67" s="603"/>
      <c r="BA67" s="603"/>
      <c r="BB67" s="604"/>
    </row>
    <row r="68" spans="2:54" s="44" customFormat="1" ht="14.45">
      <c r="B68" s="149"/>
      <c r="C68" s="617"/>
      <c r="D68" s="618"/>
      <c r="E68" s="618"/>
      <c r="F68" s="618"/>
      <c r="G68" s="619"/>
      <c r="H68" s="149"/>
      <c r="J68" s="80"/>
      <c r="K68" s="664" t="s">
        <v>1316</v>
      </c>
      <c r="L68" s="664"/>
      <c r="M68" s="664"/>
      <c r="N68" s="664"/>
      <c r="O68" s="664"/>
      <c r="P68" s="664"/>
      <c r="Q68" s="664"/>
      <c r="R68" s="664"/>
      <c r="S68" s="664"/>
      <c r="T68" s="664"/>
      <c r="U68" s="664"/>
      <c r="V68" s="80"/>
      <c r="X68" s="596"/>
      <c r="Y68" s="597"/>
      <c r="Z68" s="597"/>
      <c r="AA68" s="597"/>
      <c r="AB68" s="597"/>
      <c r="AC68" s="597"/>
      <c r="AD68" s="597"/>
      <c r="AE68" s="597"/>
      <c r="AF68" s="597"/>
      <c r="AG68" s="597"/>
      <c r="AH68" s="597"/>
      <c r="AI68" s="597"/>
      <c r="AJ68" s="597"/>
      <c r="AK68" s="598"/>
      <c r="AM68" s="602"/>
      <c r="AN68" s="603"/>
      <c r="AO68" s="603"/>
      <c r="AP68" s="603"/>
      <c r="AQ68" s="603"/>
      <c r="AR68" s="603"/>
      <c r="AS68" s="603"/>
      <c r="AT68" s="603"/>
      <c r="AU68" s="603"/>
      <c r="AV68" s="603"/>
      <c r="AW68" s="603"/>
      <c r="AX68" s="603"/>
      <c r="AY68" s="603"/>
      <c r="AZ68" s="603"/>
      <c r="BA68" s="603"/>
      <c r="BB68" s="604"/>
    </row>
    <row r="69" spans="2:54" s="44" customFormat="1" ht="15.95" customHeight="1">
      <c r="B69" s="149"/>
      <c r="C69" s="617"/>
      <c r="D69" s="618"/>
      <c r="E69" s="618"/>
      <c r="F69" s="618"/>
      <c r="G69" s="619"/>
      <c r="H69" s="150"/>
      <c r="J69" s="80"/>
      <c r="K69" s="664"/>
      <c r="L69" s="664"/>
      <c r="M69" s="664"/>
      <c r="N69" s="664"/>
      <c r="O69" s="664"/>
      <c r="P69" s="664"/>
      <c r="Q69" s="664"/>
      <c r="R69" s="664"/>
      <c r="S69" s="664"/>
      <c r="T69" s="664"/>
      <c r="U69" s="664"/>
      <c r="V69" s="80"/>
      <c r="X69" s="596"/>
      <c r="Y69" s="597"/>
      <c r="Z69" s="597"/>
      <c r="AA69" s="597"/>
      <c r="AB69" s="597"/>
      <c r="AC69" s="597"/>
      <c r="AD69" s="597"/>
      <c r="AE69" s="597"/>
      <c r="AF69" s="597"/>
      <c r="AG69" s="597"/>
      <c r="AH69" s="597"/>
      <c r="AI69" s="597"/>
      <c r="AJ69" s="597"/>
      <c r="AK69" s="598"/>
      <c r="AM69" s="602"/>
      <c r="AN69" s="603"/>
      <c r="AO69" s="603"/>
      <c r="AP69" s="603"/>
      <c r="AQ69" s="603"/>
      <c r="AR69" s="603"/>
      <c r="AS69" s="603"/>
      <c r="AT69" s="603"/>
      <c r="AU69" s="603"/>
      <c r="AV69" s="603"/>
      <c r="AW69" s="603"/>
      <c r="AX69" s="603"/>
      <c r="AY69" s="603"/>
      <c r="AZ69" s="603"/>
      <c r="BA69" s="603"/>
      <c r="BB69" s="604"/>
    </row>
    <row r="70" spans="2:54" s="44" customFormat="1" ht="15" thickBot="1">
      <c r="B70" s="149"/>
      <c r="C70" s="620"/>
      <c r="D70" s="621"/>
      <c r="E70" s="621"/>
      <c r="F70" s="621"/>
      <c r="G70" s="622"/>
      <c r="H70" s="151"/>
      <c r="J70" s="80"/>
      <c r="K70" s="664"/>
      <c r="L70" s="664"/>
      <c r="M70" s="664"/>
      <c r="N70" s="664"/>
      <c r="O70" s="664"/>
      <c r="P70" s="664"/>
      <c r="Q70" s="664"/>
      <c r="R70" s="664"/>
      <c r="S70" s="664"/>
      <c r="T70" s="664"/>
      <c r="U70" s="664"/>
      <c r="V70" s="80"/>
      <c r="X70" s="596"/>
      <c r="Y70" s="597"/>
      <c r="Z70" s="597"/>
      <c r="AA70" s="597"/>
      <c r="AB70" s="597"/>
      <c r="AC70" s="597"/>
      <c r="AD70" s="597"/>
      <c r="AE70" s="597"/>
      <c r="AF70" s="597"/>
      <c r="AG70" s="597"/>
      <c r="AH70" s="597"/>
      <c r="AI70" s="597"/>
      <c r="AJ70" s="597"/>
      <c r="AK70" s="598"/>
      <c r="AM70" s="602"/>
      <c r="AN70" s="603"/>
      <c r="AO70" s="603"/>
      <c r="AP70" s="603"/>
      <c r="AQ70" s="603"/>
      <c r="AR70" s="603"/>
      <c r="AS70" s="603"/>
      <c r="AT70" s="603"/>
      <c r="AU70" s="603"/>
      <c r="AV70" s="603"/>
      <c r="AW70" s="603"/>
      <c r="AX70" s="603"/>
      <c r="AY70" s="603"/>
      <c r="AZ70" s="603"/>
      <c r="BA70" s="603"/>
      <c r="BB70" s="604"/>
    </row>
    <row r="71" spans="2:54" s="44" customFormat="1" ht="15" thickBot="1">
      <c r="B71" s="149"/>
      <c r="C71" s="149"/>
      <c r="D71" s="149"/>
      <c r="E71" s="149"/>
      <c r="F71" s="149"/>
      <c r="G71" s="149"/>
      <c r="H71" s="149"/>
      <c r="J71" s="80"/>
      <c r="K71" s="147"/>
      <c r="L71" s="147"/>
      <c r="M71" s="147"/>
      <c r="N71" s="147"/>
      <c r="O71" s="147"/>
      <c r="P71" s="147"/>
      <c r="Q71" s="147"/>
      <c r="R71" s="147"/>
      <c r="S71" s="147"/>
      <c r="T71" s="147"/>
      <c r="U71" s="147"/>
      <c r="V71" s="80"/>
      <c r="X71" s="596"/>
      <c r="Y71" s="597"/>
      <c r="Z71" s="597"/>
      <c r="AA71" s="597"/>
      <c r="AB71" s="597"/>
      <c r="AC71" s="597"/>
      <c r="AD71" s="597"/>
      <c r="AE71" s="597"/>
      <c r="AF71" s="597"/>
      <c r="AG71" s="597"/>
      <c r="AH71" s="597"/>
      <c r="AI71" s="597"/>
      <c r="AJ71" s="597"/>
      <c r="AK71" s="598"/>
      <c r="AM71" s="602"/>
      <c r="AN71" s="603"/>
      <c r="AO71" s="603"/>
      <c r="AP71" s="603"/>
      <c r="AQ71" s="603"/>
      <c r="AR71" s="603"/>
      <c r="AS71" s="603"/>
      <c r="AT71" s="603"/>
      <c r="AU71" s="603"/>
      <c r="AV71" s="603"/>
      <c r="AW71" s="603"/>
      <c r="AX71" s="603"/>
      <c r="AY71" s="603"/>
      <c r="AZ71" s="603"/>
      <c r="BA71" s="603"/>
      <c r="BB71" s="604"/>
    </row>
    <row r="72" spans="2:54" s="44" customFormat="1" ht="14.45" customHeight="1">
      <c r="B72" s="149"/>
      <c r="C72" s="614" t="s">
        <v>1307</v>
      </c>
      <c r="D72" s="615"/>
      <c r="E72" s="615"/>
      <c r="F72" s="615"/>
      <c r="G72" s="616"/>
      <c r="H72" s="149"/>
      <c r="J72" s="80"/>
      <c r="K72" s="638" t="s">
        <v>1317</v>
      </c>
      <c r="L72" s="638"/>
      <c r="M72" s="638"/>
      <c r="N72" s="638"/>
      <c r="O72" s="638"/>
      <c r="P72" s="638"/>
      <c r="Q72" s="638"/>
      <c r="R72" s="638"/>
      <c r="S72" s="638"/>
      <c r="T72" s="638"/>
      <c r="U72" s="638"/>
      <c r="V72" s="80"/>
      <c r="X72" s="596"/>
      <c r="Y72" s="597"/>
      <c r="Z72" s="597"/>
      <c r="AA72" s="597"/>
      <c r="AB72" s="597"/>
      <c r="AC72" s="597"/>
      <c r="AD72" s="597"/>
      <c r="AE72" s="597"/>
      <c r="AF72" s="597"/>
      <c r="AG72" s="597"/>
      <c r="AH72" s="597"/>
      <c r="AI72" s="597"/>
      <c r="AJ72" s="597"/>
      <c r="AK72" s="598"/>
      <c r="AM72" s="602"/>
      <c r="AN72" s="603"/>
      <c r="AO72" s="603"/>
      <c r="AP72" s="603"/>
      <c r="AQ72" s="603"/>
      <c r="AR72" s="603"/>
      <c r="AS72" s="603"/>
      <c r="AT72" s="603"/>
      <c r="AU72" s="603"/>
      <c r="AV72" s="603"/>
      <c r="AW72" s="603"/>
      <c r="AX72" s="603"/>
      <c r="AY72" s="603"/>
      <c r="AZ72" s="603"/>
      <c r="BA72" s="603"/>
      <c r="BB72" s="604"/>
    </row>
    <row r="73" spans="2:54" s="44" customFormat="1" ht="14.45" customHeight="1">
      <c r="B73" s="149"/>
      <c r="C73" s="617"/>
      <c r="D73" s="618"/>
      <c r="E73" s="618"/>
      <c r="F73" s="618"/>
      <c r="G73" s="619"/>
      <c r="H73" s="149"/>
      <c r="J73" s="80"/>
      <c r="K73" s="638"/>
      <c r="L73" s="638"/>
      <c r="M73" s="638"/>
      <c r="N73" s="638"/>
      <c r="O73" s="638"/>
      <c r="P73" s="638"/>
      <c r="Q73" s="638"/>
      <c r="R73" s="638"/>
      <c r="S73" s="638"/>
      <c r="T73" s="638"/>
      <c r="U73" s="638"/>
      <c r="V73" s="80"/>
      <c r="X73" s="596"/>
      <c r="Y73" s="597"/>
      <c r="Z73" s="597"/>
      <c r="AA73" s="597"/>
      <c r="AB73" s="597"/>
      <c r="AC73" s="597"/>
      <c r="AD73" s="597"/>
      <c r="AE73" s="597"/>
      <c r="AF73" s="597"/>
      <c r="AG73" s="597"/>
      <c r="AH73" s="597"/>
      <c r="AI73" s="597"/>
      <c r="AJ73" s="597"/>
      <c r="AK73" s="598"/>
      <c r="AM73" s="602"/>
      <c r="AN73" s="603"/>
      <c r="AO73" s="603"/>
      <c r="AP73" s="603"/>
      <c r="AQ73" s="603"/>
      <c r="AR73" s="603"/>
      <c r="AS73" s="603"/>
      <c r="AT73" s="603"/>
      <c r="AU73" s="603"/>
      <c r="AV73" s="603"/>
      <c r="AW73" s="603"/>
      <c r="AX73" s="603"/>
      <c r="AY73" s="603"/>
      <c r="AZ73" s="603"/>
      <c r="BA73" s="603"/>
      <c r="BB73" s="604"/>
    </row>
    <row r="74" spans="2:54" s="44" customFormat="1" ht="15" thickBot="1">
      <c r="B74" s="149"/>
      <c r="C74" s="620"/>
      <c r="D74" s="621"/>
      <c r="E74" s="621"/>
      <c r="F74" s="621"/>
      <c r="G74" s="622"/>
      <c r="H74" s="149"/>
      <c r="J74" s="80"/>
      <c r="K74" s="147"/>
      <c r="L74" s="147"/>
      <c r="M74" s="147"/>
      <c r="N74" s="147"/>
      <c r="O74" s="147"/>
      <c r="P74" s="147"/>
      <c r="Q74" s="147"/>
      <c r="R74" s="147"/>
      <c r="S74" s="147"/>
      <c r="T74" s="147"/>
      <c r="U74" s="147"/>
      <c r="V74" s="80"/>
      <c r="X74" s="596"/>
      <c r="Y74" s="597"/>
      <c r="Z74" s="597"/>
      <c r="AA74" s="597"/>
      <c r="AB74" s="597"/>
      <c r="AC74" s="597"/>
      <c r="AD74" s="597"/>
      <c r="AE74" s="597"/>
      <c r="AF74" s="597"/>
      <c r="AG74" s="597"/>
      <c r="AH74" s="597"/>
      <c r="AI74" s="597"/>
      <c r="AJ74" s="597"/>
      <c r="AK74" s="598"/>
      <c r="AM74" s="602"/>
      <c r="AN74" s="603"/>
      <c r="AO74" s="603"/>
      <c r="AP74" s="603"/>
      <c r="AQ74" s="603"/>
      <c r="AR74" s="603"/>
      <c r="AS74" s="603"/>
      <c r="AT74" s="603"/>
      <c r="AU74" s="603"/>
      <c r="AV74" s="603"/>
      <c r="AW74" s="603"/>
      <c r="AX74" s="603"/>
      <c r="AY74" s="603"/>
      <c r="AZ74" s="603"/>
      <c r="BA74" s="603"/>
      <c r="BB74" s="604"/>
    </row>
    <row r="75" spans="2:54" s="44" customFormat="1" ht="15" thickBot="1">
      <c r="B75" s="149"/>
      <c r="C75" s="149"/>
      <c r="D75" s="149"/>
      <c r="E75" s="149"/>
      <c r="F75" s="149"/>
      <c r="G75" s="149"/>
      <c r="H75" s="149"/>
      <c r="J75" s="80"/>
      <c r="K75" s="638" t="s">
        <v>1318</v>
      </c>
      <c r="L75" s="638"/>
      <c r="M75" s="638"/>
      <c r="N75" s="638"/>
      <c r="O75" s="638"/>
      <c r="P75" s="638"/>
      <c r="Q75" s="638"/>
      <c r="R75" s="638"/>
      <c r="S75" s="638"/>
      <c r="T75" s="638"/>
      <c r="U75" s="638"/>
      <c r="V75" s="80"/>
      <c r="X75" s="596"/>
      <c r="Y75" s="597"/>
      <c r="Z75" s="597"/>
      <c r="AA75" s="597"/>
      <c r="AB75" s="597"/>
      <c r="AC75" s="597"/>
      <c r="AD75" s="597"/>
      <c r="AE75" s="597"/>
      <c r="AF75" s="597"/>
      <c r="AG75" s="597"/>
      <c r="AH75" s="597"/>
      <c r="AI75" s="597"/>
      <c r="AJ75" s="597"/>
      <c r="AK75" s="598"/>
      <c r="AM75" s="602"/>
      <c r="AN75" s="603"/>
      <c r="AO75" s="603"/>
      <c r="AP75" s="603"/>
      <c r="AQ75" s="603"/>
      <c r="AR75" s="603"/>
      <c r="AS75" s="603"/>
      <c r="AT75" s="603"/>
      <c r="AU75" s="603"/>
      <c r="AV75" s="603"/>
      <c r="AW75" s="603"/>
      <c r="AX75" s="603"/>
      <c r="AY75" s="603"/>
      <c r="AZ75" s="603"/>
      <c r="BA75" s="603"/>
      <c r="BB75" s="604"/>
    </row>
    <row r="76" spans="2:54" s="44" customFormat="1" ht="14.45" customHeight="1">
      <c r="B76" s="149"/>
      <c r="C76" s="655" t="s">
        <v>1308</v>
      </c>
      <c r="D76" s="656"/>
      <c r="E76" s="656"/>
      <c r="F76" s="656"/>
      <c r="G76" s="657"/>
      <c r="H76" s="149"/>
      <c r="J76" s="80"/>
      <c r="K76" s="638"/>
      <c r="L76" s="638"/>
      <c r="M76" s="638"/>
      <c r="N76" s="638"/>
      <c r="O76" s="638"/>
      <c r="P76" s="638"/>
      <c r="Q76" s="638"/>
      <c r="R76" s="638"/>
      <c r="S76" s="638"/>
      <c r="T76" s="638"/>
      <c r="U76" s="638"/>
      <c r="V76" s="80"/>
      <c r="X76" s="596"/>
      <c r="Y76" s="597"/>
      <c r="Z76" s="597"/>
      <c r="AA76" s="597"/>
      <c r="AB76" s="597"/>
      <c r="AC76" s="597"/>
      <c r="AD76" s="597"/>
      <c r="AE76" s="597"/>
      <c r="AF76" s="597"/>
      <c r="AG76" s="597"/>
      <c r="AH76" s="597"/>
      <c r="AI76" s="597"/>
      <c r="AJ76" s="597"/>
      <c r="AK76" s="598"/>
      <c r="AM76" s="602"/>
      <c r="AN76" s="603"/>
      <c r="AO76" s="603"/>
      <c r="AP76" s="603"/>
      <c r="AQ76" s="603"/>
      <c r="AR76" s="603"/>
      <c r="AS76" s="603"/>
      <c r="AT76" s="603"/>
      <c r="AU76" s="603"/>
      <c r="AV76" s="603"/>
      <c r="AW76" s="603"/>
      <c r="AX76" s="603"/>
      <c r="AY76" s="603"/>
      <c r="AZ76" s="603"/>
      <c r="BA76" s="603"/>
      <c r="BB76" s="604"/>
    </row>
    <row r="77" spans="2:54" ht="14.45" customHeight="1">
      <c r="B77" s="34"/>
      <c r="C77" s="658"/>
      <c r="D77" s="659"/>
      <c r="E77" s="659"/>
      <c r="F77" s="659"/>
      <c r="G77" s="660"/>
      <c r="H77" s="149"/>
      <c r="J77" s="81"/>
      <c r="K77" s="638"/>
      <c r="L77" s="638"/>
      <c r="M77" s="638"/>
      <c r="N77" s="638"/>
      <c r="O77" s="638"/>
      <c r="P77" s="638"/>
      <c r="Q77" s="638"/>
      <c r="R77" s="638"/>
      <c r="S77" s="638"/>
      <c r="T77" s="638"/>
      <c r="U77" s="638"/>
      <c r="V77" s="81"/>
      <c r="X77" s="596"/>
      <c r="Y77" s="597"/>
      <c r="Z77" s="597"/>
      <c r="AA77" s="597"/>
      <c r="AB77" s="597"/>
      <c r="AC77" s="597"/>
      <c r="AD77" s="597"/>
      <c r="AE77" s="597"/>
      <c r="AF77" s="597"/>
      <c r="AG77" s="597"/>
      <c r="AH77" s="597"/>
      <c r="AI77" s="597"/>
      <c r="AJ77" s="597"/>
      <c r="AK77" s="598"/>
      <c r="AM77" s="602"/>
      <c r="AN77" s="603"/>
      <c r="AO77" s="603"/>
      <c r="AP77" s="603"/>
      <c r="AQ77" s="603"/>
      <c r="AR77" s="603"/>
      <c r="AS77" s="603"/>
      <c r="AT77" s="603"/>
      <c r="AU77" s="603"/>
      <c r="AV77" s="603"/>
      <c r="AW77" s="603"/>
      <c r="AX77" s="603"/>
      <c r="AY77" s="603"/>
      <c r="AZ77" s="603"/>
      <c r="BA77" s="603"/>
      <c r="BB77" s="604"/>
    </row>
    <row r="78" spans="2:54" ht="15" customHeight="1" thickBot="1">
      <c r="B78" s="34"/>
      <c r="C78" s="661"/>
      <c r="D78" s="662"/>
      <c r="E78" s="662"/>
      <c r="F78" s="662"/>
      <c r="G78" s="663"/>
      <c r="H78" s="149"/>
      <c r="J78" s="81"/>
      <c r="K78" s="81"/>
      <c r="L78" s="81"/>
      <c r="M78" s="81"/>
      <c r="N78" s="81"/>
      <c r="O78" s="81"/>
      <c r="P78" s="81"/>
      <c r="Q78" s="81"/>
      <c r="R78" s="81"/>
      <c r="S78" s="81"/>
      <c r="T78" s="81"/>
      <c r="U78" s="81"/>
      <c r="V78" s="81"/>
      <c r="X78" s="596"/>
      <c r="Y78" s="597"/>
      <c r="Z78" s="597"/>
      <c r="AA78" s="597"/>
      <c r="AB78" s="597"/>
      <c r="AC78" s="597"/>
      <c r="AD78" s="597"/>
      <c r="AE78" s="597"/>
      <c r="AF78" s="597"/>
      <c r="AG78" s="597"/>
      <c r="AH78" s="597"/>
      <c r="AI78" s="597"/>
      <c r="AJ78" s="597"/>
      <c r="AK78" s="598"/>
      <c r="AM78" s="602"/>
      <c r="AN78" s="603"/>
      <c r="AO78" s="603"/>
      <c r="AP78" s="603"/>
      <c r="AQ78" s="603"/>
      <c r="AR78" s="603"/>
      <c r="AS78" s="603"/>
      <c r="AT78" s="603"/>
      <c r="AU78" s="603"/>
      <c r="AV78" s="603"/>
      <c r="AW78" s="603"/>
      <c r="AX78" s="603"/>
      <c r="AY78" s="603"/>
      <c r="AZ78" s="603"/>
      <c r="BA78" s="603"/>
      <c r="BB78" s="604"/>
    </row>
    <row r="79" spans="2:54" ht="15" thickBot="1">
      <c r="B79" s="34"/>
      <c r="C79" s="34"/>
      <c r="D79" s="34"/>
      <c r="E79" s="34"/>
      <c r="F79" s="34"/>
      <c r="G79" s="34"/>
      <c r="H79" s="149"/>
      <c r="J79" s="81"/>
      <c r="K79" s="81" t="s">
        <v>1319</v>
      </c>
      <c r="L79" s="81"/>
      <c r="M79" s="81"/>
      <c r="N79" s="81"/>
      <c r="O79" s="81"/>
      <c r="P79" s="81"/>
      <c r="Q79" s="81"/>
      <c r="R79" s="81"/>
      <c r="S79" s="81"/>
      <c r="T79" s="81"/>
      <c r="U79" s="81"/>
      <c r="V79" s="81"/>
      <c r="X79" s="599"/>
      <c r="Y79" s="600"/>
      <c r="Z79" s="600"/>
      <c r="AA79" s="600"/>
      <c r="AB79" s="600"/>
      <c r="AC79" s="600"/>
      <c r="AD79" s="600"/>
      <c r="AE79" s="600"/>
      <c r="AF79" s="600"/>
      <c r="AG79" s="600"/>
      <c r="AH79" s="600"/>
      <c r="AI79" s="600"/>
      <c r="AJ79" s="600"/>
      <c r="AK79" s="601"/>
      <c r="AM79" s="602"/>
      <c r="AN79" s="603"/>
      <c r="AO79" s="603"/>
      <c r="AP79" s="603"/>
      <c r="AQ79" s="603"/>
      <c r="AR79" s="603"/>
      <c r="AS79" s="603"/>
      <c r="AT79" s="603"/>
      <c r="AU79" s="603"/>
      <c r="AV79" s="603"/>
      <c r="AW79" s="603"/>
      <c r="AX79" s="603"/>
      <c r="AY79" s="603"/>
      <c r="AZ79" s="603"/>
      <c r="BA79" s="603"/>
      <c r="BB79" s="604"/>
    </row>
    <row r="80" spans="2:54" ht="15" customHeight="1" thickBot="1">
      <c r="B80" s="34"/>
      <c r="C80" s="614" t="s">
        <v>1309</v>
      </c>
      <c r="D80" s="615"/>
      <c r="E80" s="615"/>
      <c r="F80" s="615"/>
      <c r="G80" s="616"/>
      <c r="H80" s="149"/>
      <c r="J80" s="81"/>
      <c r="K80" s="81" t="s">
        <v>1320</v>
      </c>
      <c r="L80" s="81"/>
      <c r="M80" s="81"/>
      <c r="N80" s="81"/>
      <c r="O80" s="81"/>
      <c r="P80" s="81"/>
      <c r="Q80" s="81"/>
      <c r="R80" s="81"/>
      <c r="S80" s="81"/>
      <c r="T80" s="81"/>
      <c r="U80" s="81"/>
      <c r="V80" s="81"/>
      <c r="AM80" s="602"/>
      <c r="AN80" s="603"/>
      <c r="AO80" s="603"/>
      <c r="AP80" s="603"/>
      <c r="AQ80" s="603"/>
      <c r="AR80" s="603"/>
      <c r="AS80" s="603"/>
      <c r="AT80" s="603"/>
      <c r="AU80" s="603"/>
      <c r="AV80" s="603"/>
      <c r="AW80" s="603"/>
      <c r="AX80" s="603"/>
      <c r="AY80" s="603"/>
      <c r="AZ80" s="603"/>
      <c r="BA80" s="603"/>
      <c r="BB80" s="604"/>
    </row>
    <row r="81" spans="2:54" ht="15.6" customHeight="1">
      <c r="B81" s="34"/>
      <c r="C81" s="617"/>
      <c r="D81" s="618"/>
      <c r="E81" s="618"/>
      <c r="F81" s="618"/>
      <c r="G81" s="619"/>
      <c r="H81" s="149"/>
      <c r="J81" s="81"/>
      <c r="K81" s="81" t="s">
        <v>1321</v>
      </c>
      <c r="L81" s="81"/>
      <c r="M81" s="81"/>
      <c r="N81" s="81"/>
      <c r="O81" s="81"/>
      <c r="P81" s="81"/>
      <c r="Q81" s="81"/>
      <c r="R81" s="81"/>
      <c r="S81" s="81"/>
      <c r="T81" s="81"/>
      <c r="U81" s="81"/>
      <c r="V81" s="81"/>
      <c r="X81" s="583" t="s">
        <v>316</v>
      </c>
      <c r="Y81" s="584"/>
      <c r="Z81" s="584"/>
      <c r="AA81" s="584"/>
      <c r="AB81" s="584"/>
      <c r="AC81" s="584"/>
      <c r="AD81" s="584"/>
      <c r="AE81" s="584"/>
      <c r="AF81" s="584"/>
      <c r="AG81" s="584"/>
      <c r="AH81" s="584"/>
      <c r="AI81" s="584"/>
      <c r="AJ81" s="584"/>
      <c r="AK81" s="585"/>
      <c r="AM81" s="602"/>
      <c r="AN81" s="603"/>
      <c r="AO81" s="603"/>
      <c r="AP81" s="603"/>
      <c r="AQ81" s="603"/>
      <c r="AR81" s="603"/>
      <c r="AS81" s="603"/>
      <c r="AT81" s="603"/>
      <c r="AU81" s="603"/>
      <c r="AV81" s="603"/>
      <c r="AW81" s="603"/>
      <c r="AX81" s="603"/>
      <c r="AY81" s="603"/>
      <c r="AZ81" s="603"/>
      <c r="BA81" s="603"/>
      <c r="BB81" s="604"/>
    </row>
    <row r="82" spans="2:54" ht="14.45" customHeight="1" thickBot="1">
      <c r="B82" s="34"/>
      <c r="C82" s="620"/>
      <c r="D82" s="621"/>
      <c r="E82" s="621"/>
      <c r="F82" s="621"/>
      <c r="G82" s="622"/>
      <c r="H82" s="149"/>
      <c r="J82" s="81"/>
      <c r="K82" s="81" t="s">
        <v>1322</v>
      </c>
      <c r="L82" s="81"/>
      <c r="M82" s="81"/>
      <c r="N82" s="81"/>
      <c r="O82" s="81"/>
      <c r="P82" s="81"/>
      <c r="Q82" s="81"/>
      <c r="R82" s="81"/>
      <c r="S82" s="81"/>
      <c r="T82" s="81"/>
      <c r="U82" s="81"/>
      <c r="V82" s="81"/>
      <c r="X82" s="101"/>
      <c r="Y82" s="83"/>
      <c r="Z82" s="83"/>
      <c r="AA82" s="83"/>
      <c r="AB82" s="83"/>
      <c r="AC82" s="83"/>
      <c r="AD82" s="83"/>
      <c r="AE82" s="83"/>
      <c r="AF82" s="83"/>
      <c r="AG82" s="83"/>
      <c r="AH82" s="83"/>
      <c r="AI82" s="83"/>
      <c r="AJ82" s="83"/>
      <c r="AK82" s="102"/>
      <c r="AM82" s="632" t="s">
        <v>1323</v>
      </c>
      <c r="AN82" s="633"/>
      <c r="AO82" s="633"/>
      <c r="AP82" s="633"/>
      <c r="AQ82" s="633"/>
      <c r="AR82" s="633"/>
      <c r="AS82" s="633"/>
      <c r="AT82" s="633"/>
      <c r="AU82" s="633"/>
      <c r="AV82" s="633"/>
      <c r="AW82" s="633"/>
      <c r="AX82" s="633"/>
      <c r="AY82" s="633"/>
      <c r="AZ82" s="633"/>
      <c r="BA82" s="633"/>
      <c r="BB82" s="634"/>
    </row>
    <row r="83" spans="2:54" ht="14.45" customHeight="1">
      <c r="B83" s="34"/>
      <c r="C83" s="34"/>
      <c r="D83" s="34"/>
      <c r="E83" s="34"/>
      <c r="F83" s="34"/>
      <c r="G83" s="34"/>
      <c r="H83" s="149"/>
      <c r="J83" s="81"/>
      <c r="K83" s="81" t="s">
        <v>1324</v>
      </c>
      <c r="L83" s="81"/>
      <c r="M83" s="81"/>
      <c r="N83" s="81"/>
      <c r="O83" s="81"/>
      <c r="P83" s="81"/>
      <c r="Q83" s="81"/>
      <c r="R83" s="81"/>
      <c r="S83" s="81"/>
      <c r="T83" s="81"/>
      <c r="U83" s="81"/>
      <c r="V83" s="81"/>
      <c r="X83" s="101"/>
      <c r="Y83" s="83"/>
      <c r="Z83" s="83"/>
      <c r="AA83" s="83"/>
      <c r="AB83" s="83"/>
      <c r="AC83" s="83"/>
      <c r="AD83" s="83"/>
      <c r="AE83" s="83"/>
      <c r="AF83" s="83"/>
      <c r="AG83" s="83"/>
      <c r="AH83" s="83"/>
      <c r="AI83" s="83"/>
      <c r="AJ83" s="83"/>
      <c r="AK83" s="102"/>
      <c r="AM83" s="632"/>
      <c r="AN83" s="633"/>
      <c r="AO83" s="633"/>
      <c r="AP83" s="633"/>
      <c r="AQ83" s="633"/>
      <c r="AR83" s="633"/>
      <c r="AS83" s="633"/>
      <c r="AT83" s="633"/>
      <c r="AU83" s="633"/>
      <c r="AV83" s="633"/>
      <c r="AW83" s="633"/>
      <c r="AX83" s="633"/>
      <c r="AY83" s="633"/>
      <c r="AZ83" s="633"/>
      <c r="BA83" s="633"/>
      <c r="BB83" s="634"/>
    </row>
    <row r="84" spans="2:54" ht="14.45" customHeight="1">
      <c r="B84" s="34"/>
      <c r="C84" s="34"/>
      <c r="D84" s="34"/>
      <c r="E84" s="34"/>
      <c r="F84" s="34"/>
      <c r="G84" s="34"/>
      <c r="H84" s="149"/>
      <c r="J84" s="81"/>
      <c r="K84" s="81"/>
      <c r="L84" s="81"/>
      <c r="M84" s="81"/>
      <c r="N84" s="81"/>
      <c r="O84" s="81"/>
      <c r="P84" s="81"/>
      <c r="Q84" s="81"/>
      <c r="R84" s="81"/>
      <c r="S84" s="81"/>
      <c r="T84" s="81"/>
      <c r="U84" s="81"/>
      <c r="V84" s="81"/>
      <c r="X84" s="101"/>
      <c r="Y84" s="83"/>
      <c r="Z84" s="83"/>
      <c r="AA84" s="83"/>
      <c r="AB84" s="83"/>
      <c r="AC84" s="83"/>
      <c r="AD84" s="83"/>
      <c r="AE84" s="83"/>
      <c r="AF84" s="83"/>
      <c r="AG84" s="83"/>
      <c r="AH84" s="83"/>
      <c r="AI84" s="83"/>
      <c r="AJ84" s="83"/>
      <c r="AK84" s="102"/>
      <c r="AM84" s="632"/>
      <c r="AN84" s="633"/>
      <c r="AO84" s="633"/>
      <c r="AP84" s="633"/>
      <c r="AQ84" s="633"/>
      <c r="AR84" s="633"/>
      <c r="AS84" s="633"/>
      <c r="AT84" s="633"/>
      <c r="AU84" s="633"/>
      <c r="AV84" s="633"/>
      <c r="AW84" s="633"/>
      <c r="AX84" s="633"/>
      <c r="AY84" s="633"/>
      <c r="AZ84" s="633"/>
      <c r="BA84" s="633"/>
      <c r="BB84" s="634"/>
    </row>
    <row r="85" spans="2:54" ht="14.45" customHeight="1">
      <c r="B85" s="34"/>
      <c r="C85" s="34"/>
      <c r="D85" s="34"/>
      <c r="E85" s="34"/>
      <c r="F85" s="34"/>
      <c r="G85" s="34"/>
      <c r="H85" s="149"/>
      <c r="J85" s="81"/>
      <c r="K85" s="81"/>
      <c r="L85" s="81"/>
      <c r="M85" s="81"/>
      <c r="N85" s="81"/>
      <c r="O85" s="81"/>
      <c r="P85" s="81"/>
      <c r="Q85" s="81"/>
      <c r="R85" s="81"/>
      <c r="S85" s="81"/>
      <c r="T85" s="81"/>
      <c r="U85" s="81"/>
      <c r="V85" s="81"/>
      <c r="X85" s="101"/>
      <c r="Y85" s="83"/>
      <c r="Z85" s="83"/>
      <c r="AA85" s="83"/>
      <c r="AB85" s="83"/>
      <c r="AC85" s="83"/>
      <c r="AD85" s="83"/>
      <c r="AE85" s="83"/>
      <c r="AF85" s="83"/>
      <c r="AG85" s="83"/>
      <c r="AH85" s="83"/>
      <c r="AI85" s="83"/>
      <c r="AJ85" s="83"/>
      <c r="AK85" s="102"/>
      <c r="AM85" s="632"/>
      <c r="AN85" s="633"/>
      <c r="AO85" s="633"/>
      <c r="AP85" s="633"/>
      <c r="AQ85" s="633"/>
      <c r="AR85" s="633"/>
      <c r="AS85" s="633"/>
      <c r="AT85" s="633"/>
      <c r="AU85" s="633"/>
      <c r="AV85" s="633"/>
      <c r="AW85" s="633"/>
      <c r="AX85" s="633"/>
      <c r="AY85" s="633"/>
      <c r="AZ85" s="633"/>
      <c r="BA85" s="633"/>
      <c r="BB85" s="634"/>
    </row>
    <row r="86" spans="2:54" ht="15" customHeight="1" thickBot="1">
      <c r="B86" s="34"/>
      <c r="C86" s="34"/>
      <c r="D86" s="34"/>
      <c r="E86" s="34"/>
      <c r="F86" s="34"/>
      <c r="G86" s="34"/>
      <c r="H86" s="149"/>
      <c r="J86" s="81"/>
      <c r="K86" s="81"/>
      <c r="L86" s="81"/>
      <c r="M86" s="81"/>
      <c r="N86" s="81"/>
      <c r="O86" s="81"/>
      <c r="P86" s="81"/>
      <c r="Q86" s="81"/>
      <c r="R86" s="81"/>
      <c r="S86" s="81"/>
      <c r="T86" s="81"/>
      <c r="U86" s="81"/>
      <c r="V86" s="81"/>
      <c r="X86" s="103"/>
      <c r="Y86" s="104"/>
      <c r="Z86" s="104"/>
      <c r="AA86" s="104"/>
      <c r="AB86" s="104"/>
      <c r="AC86" s="104"/>
      <c r="AD86" s="104"/>
      <c r="AE86" s="104"/>
      <c r="AF86" s="104"/>
      <c r="AG86" s="104"/>
      <c r="AH86" s="104"/>
      <c r="AI86" s="104"/>
      <c r="AJ86" s="104"/>
      <c r="AK86" s="105"/>
      <c r="AM86" s="635"/>
      <c r="AN86" s="636"/>
      <c r="AO86" s="636"/>
      <c r="AP86" s="636"/>
      <c r="AQ86" s="636"/>
      <c r="AR86" s="636"/>
      <c r="AS86" s="636"/>
      <c r="AT86" s="636"/>
      <c r="AU86" s="636"/>
      <c r="AV86" s="636"/>
      <c r="AW86" s="636"/>
      <c r="AX86" s="636"/>
      <c r="AY86" s="636"/>
      <c r="AZ86" s="636"/>
      <c r="BA86" s="636"/>
      <c r="BB86" s="637"/>
    </row>
    <row r="87" spans="2:54" ht="14.45">
      <c r="B87" s="2"/>
      <c r="C87" s="2"/>
      <c r="D87" s="2"/>
      <c r="E87" s="2"/>
      <c r="F87" s="2"/>
      <c r="G87" s="2"/>
      <c r="H87" s="44"/>
    </row>
    <row r="88" spans="2:54" ht="18.600000000000001">
      <c r="B88" s="2"/>
      <c r="C88" s="2"/>
      <c r="D88" s="2"/>
      <c r="E88" s="2"/>
      <c r="F88" s="2"/>
      <c r="G88" s="2"/>
      <c r="H88" s="44"/>
      <c r="J88" s="45" t="s">
        <v>941</v>
      </c>
    </row>
    <row r="89" spans="2:54" ht="15" thickBot="1">
      <c r="B89" s="2"/>
      <c r="C89" s="2"/>
      <c r="D89" s="2"/>
      <c r="E89" s="2"/>
      <c r="F89" s="2"/>
      <c r="G89" s="2"/>
      <c r="H89" s="44"/>
    </row>
    <row r="90" spans="2:54">
      <c r="B90" s="149"/>
      <c r="C90" s="149"/>
      <c r="D90" s="149"/>
      <c r="E90" s="149"/>
      <c r="F90" s="149"/>
      <c r="G90" s="149"/>
      <c r="H90" s="150"/>
      <c r="I90" s="44"/>
      <c r="J90" s="80"/>
      <c r="K90" s="80"/>
      <c r="L90" s="80"/>
      <c r="M90" s="80"/>
      <c r="N90" s="80"/>
      <c r="O90" s="80"/>
      <c r="P90" s="80"/>
      <c r="Q90" s="80"/>
      <c r="R90" s="80"/>
      <c r="S90" s="80"/>
      <c r="T90" s="80"/>
      <c r="U90" s="80"/>
      <c r="V90" s="80"/>
      <c r="W90" s="44"/>
      <c r="X90" s="583" t="s">
        <v>1325</v>
      </c>
      <c r="Y90" s="584"/>
      <c r="Z90" s="584"/>
      <c r="AA90" s="584"/>
      <c r="AB90" s="584"/>
      <c r="AC90" s="584"/>
      <c r="AD90" s="584"/>
      <c r="AE90" s="584"/>
      <c r="AF90" s="584"/>
      <c r="AG90" s="584"/>
      <c r="AH90" s="584"/>
      <c r="AI90" s="584"/>
      <c r="AJ90" s="584"/>
      <c r="AK90" s="585"/>
      <c r="AM90" s="593" t="s">
        <v>1326</v>
      </c>
      <c r="AN90" s="594"/>
      <c r="AO90" s="594"/>
      <c r="AP90" s="594"/>
      <c r="AQ90" s="594"/>
      <c r="AR90" s="594"/>
      <c r="AS90" s="594"/>
      <c r="AT90" s="594"/>
      <c r="AU90" s="594"/>
      <c r="AV90" s="594"/>
      <c r="AW90" s="594"/>
      <c r="AX90" s="594"/>
      <c r="AY90" s="594"/>
      <c r="AZ90" s="594"/>
      <c r="BA90" s="594"/>
      <c r="BB90" s="595"/>
    </row>
    <row r="91" spans="2:54" ht="14.45" customHeight="1" thickBot="1">
      <c r="B91" s="149"/>
      <c r="C91" s="253"/>
      <c r="D91" s="253"/>
      <c r="E91" s="253"/>
      <c r="F91" s="253"/>
      <c r="G91" s="253"/>
      <c r="H91" s="151"/>
      <c r="I91" s="44"/>
      <c r="J91" s="80"/>
      <c r="K91" s="80"/>
      <c r="L91" s="80"/>
      <c r="M91" s="80"/>
      <c r="N91" s="80"/>
      <c r="O91" s="80"/>
      <c r="P91" s="80"/>
      <c r="Q91" s="80"/>
      <c r="R91" s="80"/>
      <c r="S91" s="80"/>
      <c r="T91" s="80"/>
      <c r="U91" s="80"/>
      <c r="V91" s="80"/>
      <c r="W91" s="44"/>
      <c r="X91" s="596" t="s">
        <v>1298</v>
      </c>
      <c r="Y91" s="597"/>
      <c r="Z91" s="597"/>
      <c r="AA91" s="597"/>
      <c r="AB91" s="597"/>
      <c r="AC91" s="597"/>
      <c r="AD91" s="597"/>
      <c r="AE91" s="597"/>
      <c r="AF91" s="597"/>
      <c r="AG91" s="597"/>
      <c r="AH91" s="597"/>
      <c r="AI91" s="597"/>
      <c r="AJ91" s="597"/>
      <c r="AK91" s="598"/>
      <c r="AM91" s="671"/>
      <c r="AN91" s="672"/>
      <c r="AO91" s="672"/>
      <c r="AP91" s="672"/>
      <c r="AQ91" s="672"/>
      <c r="AR91" s="672"/>
      <c r="AS91" s="672"/>
      <c r="AT91" s="672"/>
      <c r="AU91" s="672"/>
      <c r="AV91" s="672"/>
      <c r="AW91" s="672"/>
      <c r="AX91" s="672"/>
      <c r="AY91" s="672"/>
      <c r="AZ91" s="672"/>
      <c r="BA91" s="672"/>
      <c r="BB91" s="673"/>
    </row>
    <row r="92" spans="2:54" ht="15" customHeight="1">
      <c r="B92" s="149"/>
      <c r="C92" s="605" t="s">
        <v>1327</v>
      </c>
      <c r="D92" s="606"/>
      <c r="E92" s="606"/>
      <c r="F92" s="606"/>
      <c r="G92" s="607"/>
      <c r="H92" s="149"/>
      <c r="I92" s="44"/>
      <c r="J92" s="80"/>
      <c r="K92" s="638" t="s">
        <v>1328</v>
      </c>
      <c r="L92" s="638"/>
      <c r="M92" s="638"/>
      <c r="N92" s="638"/>
      <c r="O92" s="638"/>
      <c r="P92" s="638"/>
      <c r="Q92" s="638"/>
      <c r="R92" s="638"/>
      <c r="S92" s="638"/>
      <c r="T92" s="638"/>
      <c r="U92" s="638"/>
      <c r="V92" s="80"/>
      <c r="W92" s="44"/>
      <c r="X92" s="596"/>
      <c r="Y92" s="597"/>
      <c r="Z92" s="597"/>
      <c r="AA92" s="597"/>
      <c r="AB92" s="597"/>
      <c r="AC92" s="597"/>
      <c r="AD92" s="597"/>
      <c r="AE92" s="597"/>
      <c r="AF92" s="597"/>
      <c r="AG92" s="597"/>
      <c r="AH92" s="597"/>
      <c r="AI92" s="597"/>
      <c r="AJ92" s="597"/>
      <c r="AK92" s="598"/>
      <c r="AM92" s="671"/>
      <c r="AN92" s="672"/>
      <c r="AO92" s="672"/>
      <c r="AP92" s="672"/>
      <c r="AQ92" s="672"/>
      <c r="AR92" s="672"/>
      <c r="AS92" s="672"/>
      <c r="AT92" s="672"/>
      <c r="AU92" s="672"/>
      <c r="AV92" s="672"/>
      <c r="AW92" s="672"/>
      <c r="AX92" s="672"/>
      <c r="AY92" s="672"/>
      <c r="AZ92" s="672"/>
      <c r="BA92" s="672"/>
      <c r="BB92" s="673"/>
    </row>
    <row r="93" spans="2:54" ht="14.45">
      <c r="B93" s="149"/>
      <c r="C93" s="608"/>
      <c r="D93" s="609"/>
      <c r="E93" s="609"/>
      <c r="F93" s="609"/>
      <c r="G93" s="610"/>
      <c r="H93" s="149"/>
      <c r="I93" s="44"/>
      <c r="J93" s="80"/>
      <c r="K93" s="638"/>
      <c r="L93" s="638"/>
      <c r="M93" s="638"/>
      <c r="N93" s="638"/>
      <c r="O93" s="638"/>
      <c r="P93" s="638"/>
      <c r="Q93" s="638"/>
      <c r="R93" s="638"/>
      <c r="S93" s="638"/>
      <c r="T93" s="638"/>
      <c r="U93" s="638"/>
      <c r="V93" s="80"/>
      <c r="W93" s="44"/>
      <c r="X93" s="596"/>
      <c r="Y93" s="597"/>
      <c r="Z93" s="597"/>
      <c r="AA93" s="597"/>
      <c r="AB93" s="597"/>
      <c r="AC93" s="597"/>
      <c r="AD93" s="597"/>
      <c r="AE93" s="597"/>
      <c r="AF93" s="597"/>
      <c r="AG93" s="597"/>
      <c r="AH93" s="597"/>
      <c r="AI93" s="597"/>
      <c r="AJ93" s="597"/>
      <c r="AK93" s="598"/>
      <c r="AM93" s="671"/>
      <c r="AN93" s="672"/>
      <c r="AO93" s="672"/>
      <c r="AP93" s="672"/>
      <c r="AQ93" s="672"/>
      <c r="AR93" s="672"/>
      <c r="AS93" s="672"/>
      <c r="AT93" s="672"/>
      <c r="AU93" s="672"/>
      <c r="AV93" s="672"/>
      <c r="AW93" s="672"/>
      <c r="AX93" s="672"/>
      <c r="AY93" s="672"/>
      <c r="AZ93" s="672"/>
      <c r="BA93" s="672"/>
      <c r="BB93" s="673"/>
    </row>
    <row r="94" spans="2:54" ht="15" thickBot="1">
      <c r="B94" s="149"/>
      <c r="C94" s="611"/>
      <c r="D94" s="612"/>
      <c r="E94" s="612"/>
      <c r="F94" s="612"/>
      <c r="G94" s="613"/>
      <c r="H94" s="149"/>
      <c r="I94" s="44"/>
      <c r="J94" s="80"/>
      <c r="K94" s="638"/>
      <c r="L94" s="638"/>
      <c r="M94" s="638"/>
      <c r="N94" s="638"/>
      <c r="O94" s="638"/>
      <c r="P94" s="638"/>
      <c r="Q94" s="638"/>
      <c r="R94" s="638"/>
      <c r="S94" s="638"/>
      <c r="T94" s="638"/>
      <c r="U94" s="638"/>
      <c r="V94" s="80"/>
      <c r="W94" s="44"/>
      <c r="X94" s="596"/>
      <c r="Y94" s="597"/>
      <c r="Z94" s="597"/>
      <c r="AA94" s="597"/>
      <c r="AB94" s="597"/>
      <c r="AC94" s="597"/>
      <c r="AD94" s="597"/>
      <c r="AE94" s="597"/>
      <c r="AF94" s="597"/>
      <c r="AG94" s="597"/>
      <c r="AH94" s="597"/>
      <c r="AI94" s="597"/>
      <c r="AJ94" s="597"/>
      <c r="AK94" s="598"/>
      <c r="AM94" s="671"/>
      <c r="AN94" s="672"/>
      <c r="AO94" s="672"/>
      <c r="AP94" s="672"/>
      <c r="AQ94" s="672"/>
      <c r="AR94" s="672"/>
      <c r="AS94" s="672"/>
      <c r="AT94" s="672"/>
      <c r="AU94" s="672"/>
      <c r="AV94" s="672"/>
      <c r="AW94" s="672"/>
      <c r="AX94" s="672"/>
      <c r="AY94" s="672"/>
      <c r="AZ94" s="672"/>
      <c r="BA94" s="672"/>
      <c r="BB94" s="673"/>
    </row>
    <row r="95" spans="2:54" ht="15" thickBot="1">
      <c r="B95" s="149"/>
      <c r="C95" s="149"/>
      <c r="D95" s="149"/>
      <c r="E95" s="149"/>
      <c r="F95" s="149"/>
      <c r="G95" s="149"/>
      <c r="H95" s="149"/>
      <c r="I95" s="44"/>
      <c r="J95" s="80"/>
      <c r="K95" s="638"/>
      <c r="L95" s="638"/>
      <c r="M95" s="638"/>
      <c r="N95" s="638"/>
      <c r="O95" s="638"/>
      <c r="P95" s="638"/>
      <c r="Q95" s="638"/>
      <c r="R95" s="638"/>
      <c r="S95" s="638"/>
      <c r="T95" s="638"/>
      <c r="U95" s="638"/>
      <c r="V95" s="80"/>
      <c r="W95" s="44"/>
      <c r="X95" s="596"/>
      <c r="Y95" s="597"/>
      <c r="Z95" s="597"/>
      <c r="AA95" s="597"/>
      <c r="AB95" s="597"/>
      <c r="AC95" s="597"/>
      <c r="AD95" s="597"/>
      <c r="AE95" s="597"/>
      <c r="AF95" s="597"/>
      <c r="AG95" s="597"/>
      <c r="AH95" s="597"/>
      <c r="AI95" s="597"/>
      <c r="AJ95" s="597"/>
      <c r="AK95" s="598"/>
      <c r="AM95" s="671"/>
      <c r="AN95" s="672"/>
      <c r="AO95" s="672"/>
      <c r="AP95" s="672"/>
      <c r="AQ95" s="672"/>
      <c r="AR95" s="672"/>
      <c r="AS95" s="672"/>
      <c r="AT95" s="672"/>
      <c r="AU95" s="672"/>
      <c r="AV95" s="672"/>
      <c r="AW95" s="672"/>
      <c r="AX95" s="672"/>
      <c r="AY95" s="672"/>
      <c r="AZ95" s="672"/>
      <c r="BA95" s="672"/>
      <c r="BB95" s="673"/>
    </row>
    <row r="96" spans="2:54" ht="14.45" customHeight="1">
      <c r="B96" s="149"/>
      <c r="C96" s="605" t="s">
        <v>1329</v>
      </c>
      <c r="D96" s="606"/>
      <c r="E96" s="606"/>
      <c r="F96" s="606"/>
      <c r="G96" s="607"/>
      <c r="H96" s="149"/>
      <c r="I96" s="44"/>
      <c r="J96" s="80"/>
      <c r="K96" s="80"/>
      <c r="L96" s="80"/>
      <c r="M96" s="80"/>
      <c r="N96" s="80"/>
      <c r="O96" s="80"/>
      <c r="P96" s="80"/>
      <c r="Q96" s="80"/>
      <c r="R96" s="80"/>
      <c r="S96" s="80"/>
      <c r="T96" s="80"/>
      <c r="U96" s="80"/>
      <c r="V96" s="80"/>
      <c r="W96" s="44"/>
      <c r="X96" s="596"/>
      <c r="Y96" s="597"/>
      <c r="Z96" s="597"/>
      <c r="AA96" s="597"/>
      <c r="AB96" s="597"/>
      <c r="AC96" s="597"/>
      <c r="AD96" s="597"/>
      <c r="AE96" s="597"/>
      <c r="AF96" s="597"/>
      <c r="AG96" s="597"/>
      <c r="AH96" s="597"/>
      <c r="AI96" s="597"/>
      <c r="AJ96" s="597"/>
      <c r="AK96" s="598"/>
      <c r="AM96" s="671"/>
      <c r="AN96" s="672"/>
      <c r="AO96" s="672"/>
      <c r="AP96" s="672"/>
      <c r="AQ96" s="672"/>
      <c r="AR96" s="672"/>
      <c r="AS96" s="672"/>
      <c r="AT96" s="672"/>
      <c r="AU96" s="672"/>
      <c r="AV96" s="672"/>
      <c r="AW96" s="672"/>
      <c r="AX96" s="672"/>
      <c r="AY96" s="672"/>
      <c r="AZ96" s="672"/>
      <c r="BA96" s="672"/>
      <c r="BB96" s="673"/>
    </row>
    <row r="97" spans="2:54" ht="14.45" customHeight="1">
      <c r="B97" s="149"/>
      <c r="C97" s="608"/>
      <c r="D97" s="609"/>
      <c r="E97" s="609"/>
      <c r="F97" s="609"/>
      <c r="G97" s="610"/>
      <c r="H97" s="149"/>
      <c r="I97" s="44"/>
      <c r="J97" s="80"/>
      <c r="K97" s="638" t="s">
        <v>1330</v>
      </c>
      <c r="L97" s="638"/>
      <c r="M97" s="638"/>
      <c r="N97" s="638"/>
      <c r="O97" s="638"/>
      <c r="P97" s="638"/>
      <c r="Q97" s="638"/>
      <c r="R97" s="638"/>
      <c r="S97" s="638"/>
      <c r="T97" s="638"/>
      <c r="U97" s="638"/>
      <c r="V97" s="80"/>
      <c r="W97" s="44"/>
      <c r="X97" s="596"/>
      <c r="Y97" s="597"/>
      <c r="Z97" s="597"/>
      <c r="AA97" s="597"/>
      <c r="AB97" s="597"/>
      <c r="AC97" s="597"/>
      <c r="AD97" s="597"/>
      <c r="AE97" s="597"/>
      <c r="AF97" s="597"/>
      <c r="AG97" s="597"/>
      <c r="AH97" s="597"/>
      <c r="AI97" s="597"/>
      <c r="AJ97" s="597"/>
      <c r="AK97" s="598"/>
      <c r="AM97" s="671"/>
      <c r="AN97" s="672"/>
      <c r="AO97" s="672"/>
      <c r="AP97" s="672"/>
      <c r="AQ97" s="672"/>
      <c r="AR97" s="672"/>
      <c r="AS97" s="672"/>
      <c r="AT97" s="672"/>
      <c r="AU97" s="672"/>
      <c r="AV97" s="672"/>
      <c r="AW97" s="672"/>
      <c r="AX97" s="672"/>
      <c r="AY97" s="672"/>
      <c r="AZ97" s="672"/>
      <c r="BA97" s="672"/>
      <c r="BB97" s="673"/>
    </row>
    <row r="98" spans="2:54" ht="15" thickBot="1">
      <c r="B98" s="149"/>
      <c r="C98" s="611"/>
      <c r="D98" s="612"/>
      <c r="E98" s="612"/>
      <c r="F98" s="612"/>
      <c r="G98" s="613"/>
      <c r="H98" s="149"/>
      <c r="I98" s="44"/>
      <c r="J98" s="80"/>
      <c r="K98" s="638"/>
      <c r="L98" s="638"/>
      <c r="M98" s="638"/>
      <c r="N98" s="638"/>
      <c r="O98" s="638"/>
      <c r="P98" s="638"/>
      <c r="Q98" s="638"/>
      <c r="R98" s="638"/>
      <c r="S98" s="638"/>
      <c r="T98" s="638"/>
      <c r="U98" s="638"/>
      <c r="V98" s="80"/>
      <c r="W98" s="44"/>
      <c r="X98" s="596"/>
      <c r="Y98" s="597"/>
      <c r="Z98" s="597"/>
      <c r="AA98" s="597"/>
      <c r="AB98" s="597"/>
      <c r="AC98" s="597"/>
      <c r="AD98" s="597"/>
      <c r="AE98" s="597"/>
      <c r="AF98" s="597"/>
      <c r="AG98" s="597"/>
      <c r="AH98" s="597"/>
      <c r="AI98" s="597"/>
      <c r="AJ98" s="597"/>
      <c r="AK98" s="598"/>
      <c r="AM98" s="671"/>
      <c r="AN98" s="672"/>
      <c r="AO98" s="672"/>
      <c r="AP98" s="672"/>
      <c r="AQ98" s="672"/>
      <c r="AR98" s="672"/>
      <c r="AS98" s="672"/>
      <c r="AT98" s="672"/>
      <c r="AU98" s="672"/>
      <c r="AV98" s="672"/>
      <c r="AW98" s="672"/>
      <c r="AX98" s="672"/>
      <c r="AY98" s="672"/>
      <c r="AZ98" s="672"/>
      <c r="BA98" s="672"/>
      <c r="BB98" s="673"/>
    </row>
    <row r="99" spans="2:54" ht="15" thickBot="1">
      <c r="B99" s="149"/>
      <c r="C99" s="149"/>
      <c r="D99" s="149"/>
      <c r="E99" s="149"/>
      <c r="F99" s="149"/>
      <c r="G99" s="149"/>
      <c r="H99" s="149"/>
      <c r="I99" s="44"/>
      <c r="J99" s="80"/>
      <c r="K99" s="638"/>
      <c r="L99" s="638"/>
      <c r="M99" s="638"/>
      <c r="N99" s="638"/>
      <c r="O99" s="638"/>
      <c r="P99" s="638"/>
      <c r="Q99" s="638"/>
      <c r="R99" s="638"/>
      <c r="S99" s="638"/>
      <c r="T99" s="638"/>
      <c r="U99" s="638"/>
      <c r="V99" s="80"/>
      <c r="W99" s="44"/>
      <c r="X99" s="596"/>
      <c r="Y99" s="597"/>
      <c r="Z99" s="597"/>
      <c r="AA99" s="597"/>
      <c r="AB99" s="597"/>
      <c r="AC99" s="597"/>
      <c r="AD99" s="597"/>
      <c r="AE99" s="597"/>
      <c r="AF99" s="597"/>
      <c r="AG99" s="597"/>
      <c r="AH99" s="597"/>
      <c r="AI99" s="597"/>
      <c r="AJ99" s="597"/>
      <c r="AK99" s="598"/>
      <c r="AM99" s="671"/>
      <c r="AN99" s="672"/>
      <c r="AO99" s="672"/>
      <c r="AP99" s="672"/>
      <c r="AQ99" s="672"/>
      <c r="AR99" s="672"/>
      <c r="AS99" s="672"/>
      <c r="AT99" s="672"/>
      <c r="AU99" s="672"/>
      <c r="AV99" s="672"/>
      <c r="AW99" s="672"/>
      <c r="AX99" s="672"/>
      <c r="AY99" s="672"/>
      <c r="AZ99" s="672"/>
      <c r="BA99" s="672"/>
      <c r="BB99" s="673"/>
    </row>
    <row r="100" spans="2:54" ht="14.45" customHeight="1">
      <c r="B100" s="149"/>
      <c r="C100" s="605" t="s">
        <v>1306</v>
      </c>
      <c r="D100" s="606"/>
      <c r="E100" s="606"/>
      <c r="F100" s="606"/>
      <c r="G100" s="607"/>
      <c r="H100" s="149"/>
      <c r="I100" s="44"/>
      <c r="J100" s="80"/>
      <c r="K100" s="638"/>
      <c r="L100" s="638"/>
      <c r="M100" s="638"/>
      <c r="N100" s="638"/>
      <c r="O100" s="638"/>
      <c r="P100" s="638"/>
      <c r="Q100" s="638"/>
      <c r="R100" s="638"/>
      <c r="S100" s="638"/>
      <c r="T100" s="638"/>
      <c r="U100" s="638"/>
      <c r="V100" s="80"/>
      <c r="W100" s="44"/>
      <c r="X100" s="596"/>
      <c r="Y100" s="597"/>
      <c r="Z100" s="597"/>
      <c r="AA100" s="597"/>
      <c r="AB100" s="597"/>
      <c r="AC100" s="597"/>
      <c r="AD100" s="597"/>
      <c r="AE100" s="597"/>
      <c r="AF100" s="597"/>
      <c r="AG100" s="597"/>
      <c r="AH100" s="597"/>
      <c r="AI100" s="597"/>
      <c r="AJ100" s="597"/>
      <c r="AK100" s="598"/>
      <c r="AM100" s="671"/>
      <c r="AN100" s="672"/>
      <c r="AO100" s="672"/>
      <c r="AP100" s="672"/>
      <c r="AQ100" s="672"/>
      <c r="AR100" s="672"/>
      <c r="AS100" s="672"/>
      <c r="AT100" s="672"/>
      <c r="AU100" s="672"/>
      <c r="AV100" s="672"/>
      <c r="AW100" s="672"/>
      <c r="AX100" s="672"/>
      <c r="AY100" s="672"/>
      <c r="AZ100" s="672"/>
      <c r="BA100" s="672"/>
      <c r="BB100" s="673"/>
    </row>
    <row r="101" spans="2:54" ht="14.45">
      <c r="B101" s="149"/>
      <c r="C101" s="608"/>
      <c r="D101" s="609"/>
      <c r="E101" s="609"/>
      <c r="F101" s="609"/>
      <c r="G101" s="610"/>
      <c r="H101" s="149"/>
      <c r="I101" s="44"/>
      <c r="J101" s="80"/>
      <c r="K101" s="664" t="s">
        <v>1331</v>
      </c>
      <c r="L101" s="664"/>
      <c r="M101" s="664"/>
      <c r="N101" s="664"/>
      <c r="O101" s="664"/>
      <c r="P101" s="664"/>
      <c r="Q101" s="664"/>
      <c r="R101" s="664"/>
      <c r="S101" s="664"/>
      <c r="T101" s="664"/>
      <c r="U101" s="664"/>
      <c r="V101" s="80"/>
      <c r="W101" s="44"/>
      <c r="X101" s="596"/>
      <c r="Y101" s="597"/>
      <c r="Z101" s="597"/>
      <c r="AA101" s="597"/>
      <c r="AB101" s="597"/>
      <c r="AC101" s="597"/>
      <c r="AD101" s="597"/>
      <c r="AE101" s="597"/>
      <c r="AF101" s="597"/>
      <c r="AG101" s="597"/>
      <c r="AH101" s="597"/>
      <c r="AI101" s="597"/>
      <c r="AJ101" s="597"/>
      <c r="AK101" s="598"/>
      <c r="AM101" s="671"/>
      <c r="AN101" s="672"/>
      <c r="AO101" s="672"/>
      <c r="AP101" s="672"/>
      <c r="AQ101" s="672"/>
      <c r="AR101" s="672"/>
      <c r="AS101" s="672"/>
      <c r="AT101" s="672"/>
      <c r="AU101" s="672"/>
      <c r="AV101" s="672"/>
      <c r="AW101" s="672"/>
      <c r="AX101" s="672"/>
      <c r="AY101" s="672"/>
      <c r="AZ101" s="672"/>
      <c r="BA101" s="672"/>
      <c r="BB101" s="673"/>
    </row>
    <row r="102" spans="2:54">
      <c r="B102" s="149"/>
      <c r="C102" s="608"/>
      <c r="D102" s="609"/>
      <c r="E102" s="609"/>
      <c r="F102" s="609"/>
      <c r="G102" s="610"/>
      <c r="H102" s="150"/>
      <c r="I102" s="44"/>
      <c r="J102" s="80"/>
      <c r="K102" s="664"/>
      <c r="L102" s="664"/>
      <c r="M102" s="664"/>
      <c r="N102" s="664"/>
      <c r="O102" s="664"/>
      <c r="P102" s="664"/>
      <c r="Q102" s="664"/>
      <c r="R102" s="664"/>
      <c r="S102" s="664"/>
      <c r="T102" s="664"/>
      <c r="U102" s="664"/>
      <c r="V102" s="80"/>
      <c r="W102" s="44"/>
      <c r="X102" s="596"/>
      <c r="Y102" s="597"/>
      <c r="Z102" s="597"/>
      <c r="AA102" s="597"/>
      <c r="AB102" s="597"/>
      <c r="AC102" s="597"/>
      <c r="AD102" s="597"/>
      <c r="AE102" s="597"/>
      <c r="AF102" s="597"/>
      <c r="AG102" s="597"/>
      <c r="AH102" s="597"/>
      <c r="AI102" s="597"/>
      <c r="AJ102" s="597"/>
      <c r="AK102" s="598"/>
      <c r="AM102" s="671"/>
      <c r="AN102" s="672"/>
      <c r="AO102" s="672"/>
      <c r="AP102" s="672"/>
      <c r="AQ102" s="672"/>
      <c r="AR102" s="672"/>
      <c r="AS102" s="672"/>
      <c r="AT102" s="672"/>
      <c r="AU102" s="672"/>
      <c r="AV102" s="672"/>
      <c r="AW102" s="672"/>
      <c r="AX102" s="672"/>
      <c r="AY102" s="672"/>
      <c r="AZ102" s="672"/>
      <c r="BA102" s="672"/>
      <c r="BB102" s="673"/>
    </row>
    <row r="103" spans="2:54" ht="14.45" customHeight="1" thickBot="1">
      <c r="B103" s="149"/>
      <c r="C103" s="611"/>
      <c r="D103" s="612"/>
      <c r="E103" s="612"/>
      <c r="F103" s="612"/>
      <c r="G103" s="613"/>
      <c r="H103" s="151"/>
      <c r="I103" s="44"/>
      <c r="J103" s="80"/>
      <c r="K103" s="664"/>
      <c r="L103" s="664"/>
      <c r="M103" s="664"/>
      <c r="N103" s="664"/>
      <c r="O103" s="664"/>
      <c r="P103" s="664"/>
      <c r="Q103" s="664"/>
      <c r="R103" s="664"/>
      <c r="S103" s="664"/>
      <c r="T103" s="664"/>
      <c r="U103" s="664"/>
      <c r="V103" s="80"/>
      <c r="W103" s="44"/>
      <c r="X103" s="596"/>
      <c r="Y103" s="597"/>
      <c r="Z103" s="597"/>
      <c r="AA103" s="597"/>
      <c r="AB103" s="597"/>
      <c r="AC103" s="597"/>
      <c r="AD103" s="597"/>
      <c r="AE103" s="597"/>
      <c r="AF103" s="597"/>
      <c r="AG103" s="597"/>
      <c r="AH103" s="597"/>
      <c r="AI103" s="597"/>
      <c r="AJ103" s="597"/>
      <c r="AK103" s="598"/>
      <c r="AM103" s="671"/>
      <c r="AN103" s="672"/>
      <c r="AO103" s="672"/>
      <c r="AP103" s="672"/>
      <c r="AQ103" s="672"/>
      <c r="AR103" s="672"/>
      <c r="AS103" s="672"/>
      <c r="AT103" s="672"/>
      <c r="AU103" s="672"/>
      <c r="AV103" s="672"/>
      <c r="AW103" s="672"/>
      <c r="AX103" s="672"/>
      <c r="AY103" s="672"/>
      <c r="AZ103" s="672"/>
      <c r="BA103" s="672"/>
      <c r="BB103" s="673"/>
    </row>
    <row r="104" spans="2:54" ht="15" thickBot="1">
      <c r="B104" s="149"/>
      <c r="C104" s="149"/>
      <c r="D104" s="149"/>
      <c r="E104" s="149"/>
      <c r="F104" s="149"/>
      <c r="G104" s="149"/>
      <c r="H104" s="149"/>
      <c r="I104" s="44"/>
      <c r="J104" s="80"/>
      <c r="K104" s="80"/>
      <c r="L104" s="80"/>
      <c r="M104" s="80"/>
      <c r="N104" s="80"/>
      <c r="O104" s="80"/>
      <c r="P104" s="80"/>
      <c r="Q104" s="80"/>
      <c r="R104" s="80"/>
      <c r="S104" s="80"/>
      <c r="T104" s="80"/>
      <c r="U104" s="80"/>
      <c r="V104" s="80"/>
      <c r="W104" s="44"/>
      <c r="X104" s="596"/>
      <c r="Y104" s="597"/>
      <c r="Z104" s="597"/>
      <c r="AA104" s="597"/>
      <c r="AB104" s="597"/>
      <c r="AC104" s="597"/>
      <c r="AD104" s="597"/>
      <c r="AE104" s="597"/>
      <c r="AF104" s="597"/>
      <c r="AG104" s="597"/>
      <c r="AH104" s="597"/>
      <c r="AI104" s="597"/>
      <c r="AJ104" s="597"/>
      <c r="AK104" s="598"/>
      <c r="AM104" s="671"/>
      <c r="AN104" s="672"/>
      <c r="AO104" s="672"/>
      <c r="AP104" s="672"/>
      <c r="AQ104" s="672"/>
      <c r="AR104" s="672"/>
      <c r="AS104" s="672"/>
      <c r="AT104" s="672"/>
      <c r="AU104" s="672"/>
      <c r="AV104" s="672"/>
      <c r="AW104" s="672"/>
      <c r="AX104" s="672"/>
      <c r="AY104" s="672"/>
      <c r="AZ104" s="672"/>
      <c r="BA104" s="672"/>
      <c r="BB104" s="673"/>
    </row>
    <row r="105" spans="2:54" ht="14.45" customHeight="1">
      <c r="B105" s="149"/>
      <c r="C105" s="614" t="s">
        <v>1332</v>
      </c>
      <c r="D105" s="615"/>
      <c r="E105" s="615"/>
      <c r="F105" s="615"/>
      <c r="G105" s="616"/>
      <c r="H105" s="149"/>
      <c r="I105" s="44"/>
      <c r="J105" s="80"/>
      <c r="K105" s="592" t="s">
        <v>1333</v>
      </c>
      <c r="L105" s="592"/>
      <c r="M105" s="592"/>
      <c r="N105" s="592"/>
      <c r="O105" s="592"/>
      <c r="P105" s="592"/>
      <c r="Q105" s="592"/>
      <c r="R105" s="592"/>
      <c r="S105" s="592"/>
      <c r="T105" s="592"/>
      <c r="U105" s="592"/>
      <c r="V105" s="80"/>
      <c r="W105" s="44"/>
      <c r="X105" s="596"/>
      <c r="Y105" s="597"/>
      <c r="Z105" s="597"/>
      <c r="AA105" s="597"/>
      <c r="AB105" s="597"/>
      <c r="AC105" s="597"/>
      <c r="AD105" s="597"/>
      <c r="AE105" s="597"/>
      <c r="AF105" s="597"/>
      <c r="AG105" s="597"/>
      <c r="AH105" s="597"/>
      <c r="AI105" s="597"/>
      <c r="AJ105" s="597"/>
      <c r="AK105" s="598"/>
      <c r="AM105" s="671"/>
      <c r="AN105" s="672"/>
      <c r="AO105" s="672"/>
      <c r="AP105" s="672"/>
      <c r="AQ105" s="672"/>
      <c r="AR105" s="672"/>
      <c r="AS105" s="672"/>
      <c r="AT105" s="672"/>
      <c r="AU105" s="672"/>
      <c r="AV105" s="672"/>
      <c r="AW105" s="672"/>
      <c r="AX105" s="672"/>
      <c r="AY105" s="672"/>
      <c r="AZ105" s="672"/>
      <c r="BA105" s="672"/>
      <c r="BB105" s="673"/>
    </row>
    <row r="106" spans="2:54" ht="14.45">
      <c r="B106" s="149"/>
      <c r="C106" s="617"/>
      <c r="D106" s="618"/>
      <c r="E106" s="618"/>
      <c r="F106" s="618"/>
      <c r="G106" s="619"/>
      <c r="H106" s="149"/>
      <c r="I106" s="44"/>
      <c r="J106" s="80"/>
      <c r="K106" s="592"/>
      <c r="L106" s="592"/>
      <c r="M106" s="592"/>
      <c r="N106" s="592"/>
      <c r="O106" s="592"/>
      <c r="P106" s="592"/>
      <c r="Q106" s="592"/>
      <c r="R106" s="592"/>
      <c r="S106" s="592"/>
      <c r="T106" s="592"/>
      <c r="U106" s="592"/>
      <c r="V106" s="80"/>
      <c r="W106" s="44"/>
      <c r="X106" s="596"/>
      <c r="Y106" s="597"/>
      <c r="Z106" s="597"/>
      <c r="AA106" s="597"/>
      <c r="AB106" s="597"/>
      <c r="AC106" s="597"/>
      <c r="AD106" s="597"/>
      <c r="AE106" s="597"/>
      <c r="AF106" s="597"/>
      <c r="AG106" s="597"/>
      <c r="AH106" s="597"/>
      <c r="AI106" s="597"/>
      <c r="AJ106" s="597"/>
      <c r="AK106" s="598"/>
      <c r="AM106" s="671"/>
      <c r="AN106" s="672"/>
      <c r="AO106" s="672"/>
      <c r="AP106" s="672"/>
      <c r="AQ106" s="672"/>
      <c r="AR106" s="672"/>
      <c r="AS106" s="672"/>
      <c r="AT106" s="672"/>
      <c r="AU106" s="672"/>
      <c r="AV106" s="672"/>
      <c r="AW106" s="672"/>
      <c r="AX106" s="672"/>
      <c r="AY106" s="672"/>
      <c r="AZ106" s="672"/>
      <c r="BA106" s="672"/>
      <c r="BB106" s="673"/>
    </row>
    <row r="107" spans="2:54" ht="15" thickBot="1">
      <c r="B107" s="149"/>
      <c r="C107" s="620"/>
      <c r="D107" s="621"/>
      <c r="E107" s="621"/>
      <c r="F107" s="621"/>
      <c r="G107" s="622"/>
      <c r="H107" s="149"/>
      <c r="I107" s="44"/>
      <c r="J107" s="80"/>
      <c r="K107" s="80"/>
      <c r="L107" s="80"/>
      <c r="M107" s="80"/>
      <c r="N107" s="80"/>
      <c r="O107" s="80"/>
      <c r="P107" s="80"/>
      <c r="Q107" s="80"/>
      <c r="R107" s="80"/>
      <c r="S107" s="80"/>
      <c r="T107" s="80"/>
      <c r="U107" s="80"/>
      <c r="V107" s="80"/>
      <c r="W107" s="44"/>
      <c r="X107" s="596"/>
      <c r="Y107" s="597"/>
      <c r="Z107" s="597"/>
      <c r="AA107" s="597"/>
      <c r="AB107" s="597"/>
      <c r="AC107" s="597"/>
      <c r="AD107" s="597"/>
      <c r="AE107" s="597"/>
      <c r="AF107" s="597"/>
      <c r="AG107" s="597"/>
      <c r="AH107" s="597"/>
      <c r="AI107" s="597"/>
      <c r="AJ107" s="597"/>
      <c r="AK107" s="598"/>
      <c r="AM107" s="671"/>
      <c r="AN107" s="672"/>
      <c r="AO107" s="672"/>
      <c r="AP107" s="672"/>
      <c r="AQ107" s="672"/>
      <c r="AR107" s="672"/>
      <c r="AS107" s="672"/>
      <c r="AT107" s="672"/>
      <c r="AU107" s="672"/>
      <c r="AV107" s="672"/>
      <c r="AW107" s="672"/>
      <c r="AX107" s="672"/>
      <c r="AY107" s="672"/>
      <c r="AZ107" s="672"/>
      <c r="BA107" s="672"/>
      <c r="BB107" s="673"/>
    </row>
    <row r="108" spans="2:54" ht="15" thickBot="1">
      <c r="B108" s="149"/>
      <c r="C108" s="149"/>
      <c r="D108" s="149"/>
      <c r="E108" s="149"/>
      <c r="F108" s="149"/>
      <c r="G108" s="149"/>
      <c r="H108" s="149"/>
      <c r="I108" s="44"/>
      <c r="J108" s="80"/>
      <c r="K108" s="592" t="s">
        <v>1334</v>
      </c>
      <c r="L108" s="592"/>
      <c r="M108" s="592"/>
      <c r="N108" s="592"/>
      <c r="O108" s="592"/>
      <c r="P108" s="592"/>
      <c r="Q108" s="592"/>
      <c r="R108" s="592"/>
      <c r="S108" s="592"/>
      <c r="T108" s="592"/>
      <c r="U108" s="592"/>
      <c r="V108" s="80"/>
      <c r="W108" s="44"/>
      <c r="X108" s="596"/>
      <c r="Y108" s="597"/>
      <c r="Z108" s="597"/>
      <c r="AA108" s="597"/>
      <c r="AB108" s="597"/>
      <c r="AC108" s="597"/>
      <c r="AD108" s="597"/>
      <c r="AE108" s="597"/>
      <c r="AF108" s="597"/>
      <c r="AG108" s="597"/>
      <c r="AH108" s="597"/>
      <c r="AI108" s="597"/>
      <c r="AJ108" s="597"/>
      <c r="AK108" s="598"/>
      <c r="AM108" s="671"/>
      <c r="AN108" s="672"/>
      <c r="AO108" s="672"/>
      <c r="AP108" s="672"/>
      <c r="AQ108" s="672"/>
      <c r="AR108" s="672"/>
      <c r="AS108" s="672"/>
      <c r="AT108" s="672"/>
      <c r="AU108" s="672"/>
      <c r="AV108" s="672"/>
      <c r="AW108" s="672"/>
      <c r="AX108" s="672"/>
      <c r="AY108" s="672"/>
      <c r="AZ108" s="672"/>
      <c r="BA108" s="672"/>
      <c r="BB108" s="673"/>
    </row>
    <row r="109" spans="2:54" ht="14.45" customHeight="1">
      <c r="B109" s="149"/>
      <c r="C109" s="623" t="s">
        <v>1335</v>
      </c>
      <c r="D109" s="624"/>
      <c r="E109" s="624"/>
      <c r="F109" s="624"/>
      <c r="G109" s="625"/>
      <c r="H109" s="149"/>
      <c r="I109" s="44"/>
      <c r="J109" s="80"/>
      <c r="K109" s="592"/>
      <c r="L109" s="592"/>
      <c r="M109" s="592"/>
      <c r="N109" s="592"/>
      <c r="O109" s="592"/>
      <c r="P109" s="592"/>
      <c r="Q109" s="592"/>
      <c r="R109" s="592"/>
      <c r="S109" s="592"/>
      <c r="T109" s="592"/>
      <c r="U109" s="592"/>
      <c r="V109" s="80"/>
      <c r="W109" s="44"/>
      <c r="X109" s="596"/>
      <c r="Y109" s="597"/>
      <c r="Z109" s="597"/>
      <c r="AA109" s="597"/>
      <c r="AB109" s="597"/>
      <c r="AC109" s="597"/>
      <c r="AD109" s="597"/>
      <c r="AE109" s="597"/>
      <c r="AF109" s="597"/>
      <c r="AG109" s="597"/>
      <c r="AH109" s="597"/>
      <c r="AI109" s="597"/>
      <c r="AJ109" s="597"/>
      <c r="AK109" s="598"/>
      <c r="AM109" s="671"/>
      <c r="AN109" s="672"/>
      <c r="AO109" s="672"/>
      <c r="AP109" s="672"/>
      <c r="AQ109" s="672"/>
      <c r="AR109" s="672"/>
      <c r="AS109" s="672"/>
      <c r="AT109" s="672"/>
      <c r="AU109" s="672"/>
      <c r="AV109" s="672"/>
      <c r="AW109" s="672"/>
      <c r="AX109" s="672"/>
      <c r="AY109" s="672"/>
      <c r="AZ109" s="672"/>
      <c r="BA109" s="672"/>
      <c r="BB109" s="673"/>
    </row>
    <row r="110" spans="2:54" ht="14.45" customHeight="1">
      <c r="B110" s="34"/>
      <c r="C110" s="626"/>
      <c r="D110" s="627"/>
      <c r="E110" s="627"/>
      <c r="F110" s="627"/>
      <c r="G110" s="628"/>
      <c r="H110" s="149"/>
      <c r="J110" s="81"/>
      <c r="K110" s="81"/>
      <c r="L110" s="81"/>
      <c r="M110" s="81"/>
      <c r="N110" s="81"/>
      <c r="O110" s="81"/>
      <c r="P110" s="81"/>
      <c r="Q110" s="81"/>
      <c r="R110" s="81"/>
      <c r="S110" s="81"/>
      <c r="T110" s="81"/>
      <c r="U110" s="81"/>
      <c r="V110" s="81"/>
      <c r="X110" s="596"/>
      <c r="Y110" s="597"/>
      <c r="Z110" s="597"/>
      <c r="AA110" s="597"/>
      <c r="AB110" s="597"/>
      <c r="AC110" s="597"/>
      <c r="AD110" s="597"/>
      <c r="AE110" s="597"/>
      <c r="AF110" s="597"/>
      <c r="AG110" s="597"/>
      <c r="AH110" s="597"/>
      <c r="AI110" s="597"/>
      <c r="AJ110" s="597"/>
      <c r="AK110" s="598"/>
      <c r="AM110" s="671"/>
      <c r="AN110" s="672"/>
      <c r="AO110" s="672"/>
      <c r="AP110" s="672"/>
      <c r="AQ110" s="672"/>
      <c r="AR110" s="672"/>
      <c r="AS110" s="672"/>
      <c r="AT110" s="672"/>
      <c r="AU110" s="672"/>
      <c r="AV110" s="672"/>
      <c r="AW110" s="672"/>
      <c r="AX110" s="672"/>
      <c r="AY110" s="672"/>
      <c r="AZ110" s="672"/>
      <c r="BA110" s="672"/>
      <c r="BB110" s="673"/>
    </row>
    <row r="111" spans="2:54" ht="15" customHeight="1" thickBot="1">
      <c r="B111" s="34"/>
      <c r="C111" s="629"/>
      <c r="D111" s="630"/>
      <c r="E111" s="630"/>
      <c r="F111" s="630"/>
      <c r="G111" s="631"/>
      <c r="H111" s="149"/>
      <c r="J111" s="81"/>
      <c r="K111" s="81"/>
      <c r="L111" s="81"/>
      <c r="M111" s="81"/>
      <c r="N111" s="81"/>
      <c r="O111" s="81"/>
      <c r="P111" s="81"/>
      <c r="Q111" s="81"/>
      <c r="R111" s="81"/>
      <c r="S111" s="81"/>
      <c r="T111" s="81"/>
      <c r="U111" s="81"/>
      <c r="V111" s="81"/>
      <c r="X111" s="596"/>
      <c r="Y111" s="597"/>
      <c r="Z111" s="597"/>
      <c r="AA111" s="597"/>
      <c r="AB111" s="597"/>
      <c r="AC111" s="597"/>
      <c r="AD111" s="597"/>
      <c r="AE111" s="597"/>
      <c r="AF111" s="597"/>
      <c r="AG111" s="597"/>
      <c r="AH111" s="597"/>
      <c r="AI111" s="597"/>
      <c r="AJ111" s="597"/>
      <c r="AK111" s="598"/>
      <c r="AM111" s="671"/>
      <c r="AN111" s="672"/>
      <c r="AO111" s="672"/>
      <c r="AP111" s="672"/>
      <c r="AQ111" s="672"/>
      <c r="AR111" s="672"/>
      <c r="AS111" s="672"/>
      <c r="AT111" s="672"/>
      <c r="AU111" s="672"/>
      <c r="AV111" s="672"/>
      <c r="AW111" s="672"/>
      <c r="AX111" s="672"/>
      <c r="AY111" s="672"/>
      <c r="AZ111" s="672"/>
      <c r="BA111" s="672"/>
      <c r="BB111" s="673"/>
    </row>
    <row r="112" spans="2:54" ht="15" thickBot="1">
      <c r="B112" s="34"/>
      <c r="C112" s="34"/>
      <c r="D112" s="34"/>
      <c r="E112" s="34"/>
      <c r="F112" s="34"/>
      <c r="G112" s="34"/>
      <c r="H112" s="149"/>
      <c r="J112" s="81"/>
      <c r="K112" s="81"/>
      <c r="L112" s="81"/>
      <c r="M112" s="81"/>
      <c r="N112" s="81"/>
      <c r="O112" s="81"/>
      <c r="P112" s="81"/>
      <c r="Q112" s="81"/>
      <c r="R112" s="81"/>
      <c r="S112" s="81"/>
      <c r="T112" s="81"/>
      <c r="U112" s="81"/>
      <c r="V112" s="81"/>
      <c r="X112" s="599"/>
      <c r="Y112" s="600"/>
      <c r="Z112" s="600"/>
      <c r="AA112" s="600"/>
      <c r="AB112" s="600"/>
      <c r="AC112" s="600"/>
      <c r="AD112" s="600"/>
      <c r="AE112" s="600"/>
      <c r="AF112" s="600"/>
      <c r="AG112" s="600"/>
      <c r="AH112" s="600"/>
      <c r="AI112" s="600"/>
      <c r="AJ112" s="600"/>
      <c r="AK112" s="601"/>
      <c r="AM112" s="671"/>
      <c r="AN112" s="672"/>
      <c r="AO112" s="672"/>
      <c r="AP112" s="672"/>
      <c r="AQ112" s="672"/>
      <c r="AR112" s="672"/>
      <c r="AS112" s="672"/>
      <c r="AT112" s="672"/>
      <c r="AU112" s="672"/>
      <c r="AV112" s="672"/>
      <c r="AW112" s="672"/>
      <c r="AX112" s="672"/>
      <c r="AY112" s="672"/>
      <c r="AZ112" s="672"/>
      <c r="BA112" s="672"/>
      <c r="BB112" s="673"/>
    </row>
    <row r="113" spans="2:57" ht="15" customHeight="1" thickBot="1">
      <c r="B113" s="34"/>
      <c r="C113" s="605" t="s">
        <v>1336</v>
      </c>
      <c r="D113" s="606"/>
      <c r="E113" s="606"/>
      <c r="F113" s="606"/>
      <c r="G113" s="607"/>
      <c r="H113" s="149"/>
      <c r="J113" s="81"/>
      <c r="K113" s="81"/>
      <c r="L113" s="81"/>
      <c r="M113" s="81"/>
      <c r="N113" s="81"/>
      <c r="O113" s="81"/>
      <c r="P113" s="81"/>
      <c r="Q113" s="81"/>
      <c r="R113" s="81"/>
      <c r="S113" s="81"/>
      <c r="T113" s="81"/>
      <c r="U113" s="81"/>
      <c r="V113" s="81"/>
      <c r="AM113" s="88"/>
      <c r="AN113" s="89"/>
      <c r="AO113" s="89"/>
      <c r="AP113" s="89"/>
      <c r="AQ113" s="89"/>
      <c r="AR113" s="89"/>
      <c r="AS113" s="89"/>
      <c r="AT113" s="89"/>
      <c r="AU113" s="89"/>
      <c r="AV113" s="89"/>
      <c r="AW113" s="89"/>
      <c r="AX113" s="89"/>
      <c r="AY113" s="89"/>
      <c r="AZ113" s="89"/>
      <c r="BA113" s="89"/>
      <c r="BB113" s="90"/>
    </row>
    <row r="114" spans="2:57" ht="15.6" customHeight="1">
      <c r="B114" s="34"/>
      <c r="C114" s="608"/>
      <c r="D114" s="609"/>
      <c r="E114" s="609"/>
      <c r="F114" s="609"/>
      <c r="G114" s="610"/>
      <c r="H114" s="149"/>
      <c r="J114" s="81"/>
      <c r="K114" s="81"/>
      <c r="L114" s="81"/>
      <c r="M114" s="81"/>
      <c r="N114" s="81"/>
      <c r="O114" s="81"/>
      <c r="P114" s="81"/>
      <c r="Q114" s="81"/>
      <c r="R114" s="81"/>
      <c r="S114" s="81"/>
      <c r="T114" s="81"/>
      <c r="U114" s="81"/>
      <c r="V114" s="81"/>
      <c r="X114" s="583" t="s">
        <v>316</v>
      </c>
      <c r="Y114" s="584"/>
      <c r="Z114" s="584"/>
      <c r="AA114" s="584"/>
      <c r="AB114" s="584"/>
      <c r="AC114" s="584"/>
      <c r="AD114" s="584"/>
      <c r="AE114" s="584"/>
      <c r="AF114" s="584"/>
      <c r="AG114" s="584"/>
      <c r="AH114" s="584"/>
      <c r="AI114" s="584"/>
      <c r="AJ114" s="584"/>
      <c r="AK114" s="585"/>
      <c r="AM114" s="665" t="s">
        <v>1337</v>
      </c>
      <c r="AN114" s="666"/>
      <c r="AO114" s="666"/>
      <c r="AP114" s="666"/>
      <c r="AQ114" s="666"/>
      <c r="AR114" s="666"/>
      <c r="AS114" s="666"/>
      <c r="AT114" s="666"/>
      <c r="AU114" s="666"/>
      <c r="AV114" s="666"/>
      <c r="AW114" s="666"/>
      <c r="AX114" s="666"/>
      <c r="AY114" s="666"/>
      <c r="AZ114" s="666"/>
      <c r="BA114" s="666"/>
      <c r="BB114" s="667"/>
    </row>
    <row r="115" spans="2:57" ht="15.6" customHeight="1" thickBot="1">
      <c r="B115" s="34"/>
      <c r="C115" s="611"/>
      <c r="D115" s="612"/>
      <c r="E115" s="612"/>
      <c r="F115" s="612"/>
      <c r="G115" s="613"/>
      <c r="H115" s="149"/>
      <c r="J115" s="81"/>
      <c r="K115" s="81"/>
      <c r="L115" s="81"/>
      <c r="M115" s="81"/>
      <c r="N115" s="81"/>
      <c r="O115" s="81"/>
      <c r="P115" s="81"/>
      <c r="Q115" s="81"/>
      <c r="R115" s="81"/>
      <c r="S115" s="81"/>
      <c r="T115" s="81"/>
      <c r="U115" s="81"/>
      <c r="V115" s="81"/>
      <c r="X115" s="101"/>
      <c r="Y115" s="83" t="s">
        <v>1338</v>
      </c>
      <c r="Z115" s="83"/>
      <c r="AA115" s="83"/>
      <c r="AB115" s="83"/>
      <c r="AC115" s="83"/>
      <c r="AD115" s="83"/>
      <c r="AE115" s="83"/>
      <c r="AF115" s="83" t="s">
        <v>1339</v>
      </c>
      <c r="AG115" s="83"/>
      <c r="AH115" s="83"/>
      <c r="AI115" s="83"/>
      <c r="AJ115" s="83"/>
      <c r="AK115" s="102"/>
      <c r="AM115" s="665"/>
      <c r="AN115" s="666"/>
      <c r="AO115" s="666"/>
      <c r="AP115" s="666"/>
      <c r="AQ115" s="666"/>
      <c r="AR115" s="666"/>
      <c r="AS115" s="666"/>
      <c r="AT115" s="666"/>
      <c r="AU115" s="666"/>
      <c r="AV115" s="666"/>
      <c r="AW115" s="666"/>
      <c r="AX115" s="666"/>
      <c r="AY115" s="666"/>
      <c r="AZ115" s="666"/>
      <c r="BA115" s="666"/>
      <c r="BB115" s="667"/>
    </row>
    <row r="116" spans="2:57" ht="15.6" customHeight="1">
      <c r="B116" s="34"/>
      <c r="C116" s="253"/>
      <c r="D116" s="253"/>
      <c r="E116" s="253"/>
      <c r="F116" s="253"/>
      <c r="G116" s="253"/>
      <c r="H116" s="149"/>
      <c r="J116" s="81"/>
      <c r="K116" s="81"/>
      <c r="L116" s="81"/>
      <c r="M116" s="81"/>
      <c r="N116" s="81"/>
      <c r="O116" s="81"/>
      <c r="P116" s="81"/>
      <c r="Q116" s="81"/>
      <c r="R116" s="81"/>
      <c r="S116" s="81"/>
      <c r="T116" s="81"/>
      <c r="U116" s="81"/>
      <c r="V116" s="81"/>
      <c r="X116" s="101"/>
      <c r="Y116" s="83"/>
      <c r="Z116" s="83"/>
      <c r="AA116" s="83"/>
      <c r="AB116" s="83"/>
      <c r="AC116" s="83"/>
      <c r="AD116" s="83"/>
      <c r="AE116" s="83"/>
      <c r="AF116" s="83"/>
      <c r="AG116" s="83"/>
      <c r="AH116" s="83"/>
      <c r="AI116" s="83"/>
      <c r="AJ116" s="83"/>
      <c r="AK116" s="102"/>
      <c r="AM116" s="665"/>
      <c r="AN116" s="666"/>
      <c r="AO116" s="666"/>
      <c r="AP116" s="666"/>
      <c r="AQ116" s="666"/>
      <c r="AR116" s="666"/>
      <c r="AS116" s="666"/>
      <c r="AT116" s="666"/>
      <c r="AU116" s="666"/>
      <c r="AV116" s="666"/>
      <c r="AW116" s="666"/>
      <c r="AX116" s="666"/>
      <c r="AY116" s="666"/>
      <c r="AZ116" s="666"/>
      <c r="BA116" s="666"/>
      <c r="BB116" s="667"/>
    </row>
    <row r="117" spans="2:57" ht="14.45" customHeight="1">
      <c r="B117" s="34"/>
      <c r="C117" s="253"/>
      <c r="D117" s="253"/>
      <c r="E117" s="253"/>
      <c r="F117" s="253"/>
      <c r="G117" s="253"/>
      <c r="H117" s="149"/>
      <c r="J117" s="81"/>
      <c r="K117" s="81"/>
      <c r="L117" s="81"/>
      <c r="M117" s="81"/>
      <c r="N117" s="81"/>
      <c r="O117" s="81"/>
      <c r="P117" s="81"/>
      <c r="Q117" s="81"/>
      <c r="R117" s="81"/>
      <c r="S117" s="81"/>
      <c r="T117" s="81"/>
      <c r="U117" s="81"/>
      <c r="V117" s="81"/>
      <c r="X117" s="101"/>
      <c r="Y117" s="83"/>
      <c r="Z117" s="83"/>
      <c r="AA117" s="83"/>
      <c r="AB117" s="83"/>
      <c r="AC117" s="83"/>
      <c r="AD117" s="83"/>
      <c r="AE117" s="83"/>
      <c r="AF117" s="83"/>
      <c r="AG117" s="83"/>
      <c r="AH117" s="83"/>
      <c r="AI117" s="83"/>
      <c r="AJ117" s="83"/>
      <c r="AK117" s="102"/>
      <c r="AM117" s="665"/>
      <c r="AN117" s="666"/>
      <c r="AO117" s="666"/>
      <c r="AP117" s="666"/>
      <c r="AQ117" s="666"/>
      <c r="AR117" s="666"/>
      <c r="AS117" s="666"/>
      <c r="AT117" s="666"/>
      <c r="AU117" s="666"/>
      <c r="AV117" s="666"/>
      <c r="AW117" s="666"/>
      <c r="AX117" s="666"/>
      <c r="AY117" s="666"/>
      <c r="AZ117" s="666"/>
      <c r="BA117" s="666"/>
      <c r="BB117" s="667"/>
    </row>
    <row r="118" spans="2:57" ht="14.45" customHeight="1">
      <c r="B118" s="34"/>
      <c r="C118" s="34"/>
      <c r="D118" s="34"/>
      <c r="E118" s="34"/>
      <c r="F118" s="34"/>
      <c r="G118" s="34"/>
      <c r="H118" s="149"/>
      <c r="J118" s="81"/>
      <c r="K118" s="81"/>
      <c r="L118" s="81"/>
      <c r="M118" s="81"/>
      <c r="N118" s="81"/>
      <c r="O118" s="81"/>
      <c r="P118" s="81"/>
      <c r="Q118" s="81"/>
      <c r="R118" s="81"/>
      <c r="S118" s="81"/>
      <c r="T118" s="81"/>
      <c r="U118" s="81"/>
      <c r="V118" s="81"/>
      <c r="X118" s="101"/>
      <c r="Y118" s="83"/>
      <c r="Z118" s="83"/>
      <c r="AA118" s="83"/>
      <c r="AB118" s="83"/>
      <c r="AC118" s="83"/>
      <c r="AD118" s="83"/>
      <c r="AE118" s="83"/>
      <c r="AF118" s="83"/>
      <c r="AG118" s="83"/>
      <c r="AH118" s="83"/>
      <c r="AI118" s="83"/>
      <c r="AJ118" s="83"/>
      <c r="AK118" s="102"/>
      <c r="AM118" s="665"/>
      <c r="AN118" s="666"/>
      <c r="AO118" s="666"/>
      <c r="AP118" s="666"/>
      <c r="AQ118" s="666"/>
      <c r="AR118" s="666"/>
      <c r="AS118" s="666"/>
      <c r="AT118" s="666"/>
      <c r="AU118" s="666"/>
      <c r="AV118" s="666"/>
      <c r="AW118" s="666"/>
      <c r="AX118" s="666"/>
      <c r="AY118" s="666"/>
      <c r="AZ118" s="666"/>
      <c r="BA118" s="666"/>
      <c r="BB118" s="667"/>
    </row>
    <row r="119" spans="2:57" ht="15" thickBot="1">
      <c r="B119" s="34"/>
      <c r="C119" s="34"/>
      <c r="D119" s="34"/>
      <c r="E119" s="34"/>
      <c r="F119" s="34"/>
      <c r="G119" s="34"/>
      <c r="H119" s="149"/>
      <c r="J119" s="81"/>
      <c r="K119" s="81"/>
      <c r="L119" s="81"/>
      <c r="M119" s="81"/>
      <c r="N119" s="81"/>
      <c r="O119" s="81"/>
      <c r="P119" s="81"/>
      <c r="Q119" s="81"/>
      <c r="R119" s="81"/>
      <c r="S119" s="81"/>
      <c r="T119" s="81"/>
      <c r="U119" s="81"/>
      <c r="V119" s="81"/>
      <c r="X119" s="103"/>
      <c r="Y119" s="104"/>
      <c r="Z119" s="104"/>
      <c r="AA119" s="104"/>
      <c r="AB119" s="104"/>
      <c r="AC119" s="104"/>
      <c r="AD119" s="104"/>
      <c r="AE119" s="104"/>
      <c r="AF119" s="104"/>
      <c r="AG119" s="104"/>
      <c r="AH119" s="104"/>
      <c r="AI119" s="104"/>
      <c r="AJ119" s="104"/>
      <c r="AK119" s="105"/>
      <c r="AM119" s="668"/>
      <c r="AN119" s="669"/>
      <c r="AO119" s="669"/>
      <c r="AP119" s="669"/>
      <c r="AQ119" s="669"/>
      <c r="AR119" s="669"/>
      <c r="AS119" s="669"/>
      <c r="AT119" s="669"/>
      <c r="AU119" s="669"/>
      <c r="AV119" s="669"/>
      <c r="AW119" s="669"/>
      <c r="AX119" s="669"/>
      <c r="AY119" s="669"/>
      <c r="AZ119" s="669"/>
      <c r="BA119" s="669"/>
      <c r="BB119" s="670"/>
    </row>
    <row r="120" spans="2:57" ht="14.45">
      <c r="B120" s="2"/>
      <c r="C120" s="2"/>
      <c r="D120" s="2"/>
      <c r="E120" s="2"/>
      <c r="F120" s="2"/>
      <c r="G120" s="2"/>
      <c r="H120" s="44"/>
      <c r="I120" s="44"/>
    </row>
    <row r="121" spans="2:57" ht="18.600000000000001">
      <c r="B121" s="2"/>
      <c r="C121" s="2"/>
      <c r="D121" s="2"/>
      <c r="E121" s="2"/>
      <c r="F121" s="2"/>
      <c r="G121" s="2"/>
      <c r="H121" s="44"/>
      <c r="I121" s="44"/>
      <c r="J121" s="45" t="s">
        <v>1340</v>
      </c>
    </row>
    <row r="122" spans="2:57" ht="15" thickBot="1">
      <c r="B122" s="2"/>
      <c r="C122" s="2"/>
      <c r="D122" s="2"/>
      <c r="E122" s="2"/>
      <c r="F122" s="2"/>
      <c r="G122" s="2"/>
      <c r="H122" s="44"/>
      <c r="I122" s="44"/>
    </row>
    <row r="123" spans="2:57">
      <c r="B123" s="149"/>
      <c r="C123" s="149"/>
      <c r="D123" s="149"/>
      <c r="E123" s="149"/>
      <c r="F123" s="149"/>
      <c r="G123" s="149"/>
      <c r="H123" s="150"/>
      <c r="I123" s="44"/>
      <c r="J123" s="80"/>
      <c r="K123" s="80"/>
      <c r="L123" s="80"/>
      <c r="M123" s="80"/>
      <c r="N123" s="80"/>
      <c r="O123" s="80"/>
      <c r="P123" s="80"/>
      <c r="Q123" s="80"/>
      <c r="R123" s="80"/>
      <c r="S123" s="80"/>
      <c r="T123" s="80"/>
      <c r="U123" s="80"/>
      <c r="V123" s="80"/>
      <c r="W123" s="44"/>
      <c r="X123" s="583" t="s">
        <v>1341</v>
      </c>
      <c r="Y123" s="584"/>
      <c r="Z123" s="584"/>
      <c r="AA123" s="584"/>
      <c r="AB123" s="584"/>
      <c r="AC123" s="584"/>
      <c r="AD123" s="584"/>
      <c r="AE123" s="584"/>
      <c r="AF123" s="584"/>
      <c r="AG123" s="584"/>
      <c r="AH123" s="584"/>
      <c r="AI123" s="584"/>
      <c r="AJ123" s="584"/>
      <c r="AK123" s="585"/>
      <c r="AM123" s="593" t="s">
        <v>1342</v>
      </c>
      <c r="AN123" s="594"/>
      <c r="AO123" s="594"/>
      <c r="AP123" s="594"/>
      <c r="AQ123" s="594"/>
      <c r="AR123" s="594"/>
      <c r="AS123" s="594"/>
      <c r="AT123" s="594"/>
      <c r="AU123" s="594"/>
      <c r="AV123" s="594"/>
      <c r="AW123" s="594"/>
      <c r="AX123" s="594"/>
      <c r="AY123" s="594"/>
      <c r="AZ123" s="594"/>
      <c r="BA123" s="594"/>
      <c r="BB123" s="595"/>
      <c r="BE123" s="24"/>
    </row>
    <row r="124" spans="2:57" ht="15.6" customHeight="1" thickBot="1">
      <c r="B124" s="149"/>
      <c r="C124" s="253"/>
      <c r="D124" s="253"/>
      <c r="E124" s="253"/>
      <c r="F124" s="253"/>
      <c r="G124" s="253"/>
      <c r="H124" s="151"/>
      <c r="I124" s="44"/>
      <c r="J124" s="80"/>
      <c r="K124" s="147"/>
      <c r="L124" s="147"/>
      <c r="M124" s="147"/>
      <c r="N124" s="147"/>
      <c r="O124" s="147"/>
      <c r="P124" s="147"/>
      <c r="Q124" s="147"/>
      <c r="R124" s="147"/>
      <c r="S124" s="147"/>
      <c r="T124" s="147"/>
      <c r="U124" s="147"/>
      <c r="V124" s="80"/>
      <c r="W124" s="44"/>
      <c r="X124" s="164" t="s">
        <v>1056</v>
      </c>
      <c r="Y124" s="162"/>
      <c r="Z124" s="162"/>
      <c r="AA124" s="162"/>
      <c r="AB124" s="162"/>
      <c r="AC124" s="162"/>
      <c r="AD124" s="162"/>
      <c r="AE124" s="162"/>
      <c r="AF124" s="162"/>
      <c r="AG124" s="162"/>
      <c r="AH124" s="162"/>
      <c r="AI124" s="162"/>
      <c r="AJ124" s="162"/>
      <c r="AK124" s="163"/>
      <c r="AM124" s="161"/>
      <c r="AN124" s="159"/>
      <c r="AO124" s="159"/>
      <c r="AP124" s="159"/>
      <c r="AQ124" s="159"/>
      <c r="AR124" s="159"/>
      <c r="AS124" s="159"/>
      <c r="AT124" s="159"/>
      <c r="AU124" s="159"/>
      <c r="AV124" s="159"/>
      <c r="AW124" s="159"/>
      <c r="AX124" s="159"/>
      <c r="AY124" s="159"/>
      <c r="AZ124" s="159"/>
      <c r="BA124" s="159"/>
      <c r="BB124" s="160"/>
      <c r="BE124" s="24"/>
    </row>
    <row r="125" spans="2:57" ht="15.6" customHeight="1">
      <c r="B125" s="149"/>
      <c r="C125" s="605" t="s">
        <v>1327</v>
      </c>
      <c r="D125" s="606"/>
      <c r="E125" s="606"/>
      <c r="F125" s="606"/>
      <c r="G125" s="607"/>
      <c r="H125" s="149"/>
      <c r="I125" s="44"/>
      <c r="J125" s="80"/>
      <c r="K125" s="156" t="s">
        <v>1343</v>
      </c>
      <c r="L125" s="80"/>
      <c r="M125" s="80"/>
      <c r="N125" s="80"/>
      <c r="O125" s="80"/>
      <c r="P125" s="80"/>
      <c r="Q125" s="80"/>
      <c r="R125" s="80"/>
      <c r="S125" s="80"/>
      <c r="T125" s="80"/>
      <c r="U125" s="80"/>
      <c r="V125" s="80"/>
      <c r="W125" s="44"/>
      <c r="X125" s="642" t="s">
        <v>1298</v>
      </c>
      <c r="Y125" s="643"/>
      <c r="Z125" s="643"/>
      <c r="AA125" s="643"/>
      <c r="AB125" s="643"/>
      <c r="AC125" s="643"/>
      <c r="AD125" s="643"/>
      <c r="AE125" s="643"/>
      <c r="AF125" s="643"/>
      <c r="AG125" s="643"/>
      <c r="AH125" s="643"/>
      <c r="AI125" s="643"/>
      <c r="AJ125" s="643"/>
      <c r="AK125" s="644"/>
      <c r="AM125" s="586"/>
      <c r="AN125" s="587"/>
      <c r="AO125" s="587"/>
      <c r="AP125" s="587"/>
      <c r="AQ125" s="587"/>
      <c r="AR125" s="587"/>
      <c r="AS125" s="587"/>
      <c r="AT125" s="587"/>
      <c r="AU125" s="587"/>
      <c r="AV125" s="587"/>
      <c r="AW125" s="587"/>
      <c r="AX125" s="587"/>
      <c r="AY125" s="587"/>
      <c r="AZ125" s="587"/>
      <c r="BA125" s="587"/>
      <c r="BB125" s="588"/>
      <c r="BE125" s="27"/>
    </row>
    <row r="126" spans="2:57" ht="14.45">
      <c r="B126" s="149"/>
      <c r="C126" s="608"/>
      <c r="D126" s="609"/>
      <c r="E126" s="609"/>
      <c r="F126" s="609"/>
      <c r="G126" s="610"/>
      <c r="H126" s="149"/>
      <c r="I126" s="44"/>
      <c r="J126" s="80"/>
      <c r="K126" s="81"/>
      <c r="L126" s="81"/>
      <c r="M126" s="81"/>
      <c r="N126" s="81"/>
      <c r="O126" s="81"/>
      <c r="P126" s="81"/>
      <c r="Q126" s="81"/>
      <c r="R126" s="81"/>
      <c r="S126" s="81"/>
      <c r="T126" s="81"/>
      <c r="U126" s="81"/>
      <c r="V126" s="80"/>
      <c r="W126" s="44"/>
      <c r="X126" s="642"/>
      <c r="Y126" s="643"/>
      <c r="Z126" s="643"/>
      <c r="AA126" s="643"/>
      <c r="AB126" s="643"/>
      <c r="AC126" s="643"/>
      <c r="AD126" s="643"/>
      <c r="AE126" s="643"/>
      <c r="AF126" s="643"/>
      <c r="AG126" s="643"/>
      <c r="AH126" s="643"/>
      <c r="AI126" s="643"/>
      <c r="AJ126" s="643"/>
      <c r="AK126" s="644"/>
      <c r="AM126" s="586"/>
      <c r="AN126" s="587"/>
      <c r="AO126" s="587"/>
      <c r="AP126" s="587"/>
      <c r="AQ126" s="587"/>
      <c r="AR126" s="587"/>
      <c r="AS126" s="587"/>
      <c r="AT126" s="587"/>
      <c r="AU126" s="587"/>
      <c r="AV126" s="587"/>
      <c r="AW126" s="587"/>
      <c r="AX126" s="587"/>
      <c r="AY126" s="587"/>
      <c r="AZ126" s="587"/>
      <c r="BA126" s="587"/>
      <c r="BB126" s="588"/>
      <c r="BE126" s="27"/>
    </row>
    <row r="127" spans="2:57" ht="15" thickBot="1">
      <c r="B127" s="149"/>
      <c r="C127" s="611"/>
      <c r="D127" s="612"/>
      <c r="E127" s="612"/>
      <c r="F127" s="612"/>
      <c r="G127" s="613"/>
      <c r="H127" s="149"/>
      <c r="I127" s="44"/>
      <c r="J127" s="80"/>
      <c r="K127" s="147"/>
      <c r="L127" s="638" t="s">
        <v>1344</v>
      </c>
      <c r="M127" s="638"/>
      <c r="N127" s="638"/>
      <c r="O127" s="638"/>
      <c r="P127" s="638"/>
      <c r="Q127" s="638"/>
      <c r="R127" s="638"/>
      <c r="S127" s="638"/>
      <c r="T127" s="638"/>
      <c r="U127" s="638"/>
      <c r="V127" s="80"/>
      <c r="W127" s="44"/>
      <c r="X127" s="642"/>
      <c r="Y127" s="643"/>
      <c r="Z127" s="643"/>
      <c r="AA127" s="643"/>
      <c r="AB127" s="643"/>
      <c r="AC127" s="643"/>
      <c r="AD127" s="643"/>
      <c r="AE127" s="643"/>
      <c r="AF127" s="643"/>
      <c r="AG127" s="643"/>
      <c r="AH127" s="643"/>
      <c r="AI127" s="643"/>
      <c r="AJ127" s="643"/>
      <c r="AK127" s="644"/>
      <c r="AM127" s="586"/>
      <c r="AN127" s="587"/>
      <c r="AO127" s="587"/>
      <c r="AP127" s="587"/>
      <c r="AQ127" s="587"/>
      <c r="AR127" s="587"/>
      <c r="AS127" s="587"/>
      <c r="AT127" s="587"/>
      <c r="AU127" s="587"/>
      <c r="AV127" s="587"/>
      <c r="AW127" s="587"/>
      <c r="AX127" s="587"/>
      <c r="AY127" s="587"/>
      <c r="AZ127" s="587"/>
      <c r="BA127" s="587"/>
      <c r="BB127" s="588"/>
    </row>
    <row r="128" spans="2:57" ht="15" thickBot="1">
      <c r="B128" s="149"/>
      <c r="C128" s="149"/>
      <c r="D128" s="149"/>
      <c r="E128" s="149"/>
      <c r="F128" s="149"/>
      <c r="G128" s="149"/>
      <c r="H128" s="149"/>
      <c r="I128" s="44"/>
      <c r="J128" s="80"/>
      <c r="K128" s="147"/>
      <c r="L128" s="638"/>
      <c r="M128" s="638"/>
      <c r="N128" s="638"/>
      <c r="O128" s="638"/>
      <c r="P128" s="638"/>
      <c r="Q128" s="638"/>
      <c r="R128" s="638"/>
      <c r="S128" s="638"/>
      <c r="T128" s="638"/>
      <c r="U128" s="638"/>
      <c r="V128" s="80"/>
      <c r="W128" s="44"/>
      <c r="X128" s="642"/>
      <c r="Y128" s="643"/>
      <c r="Z128" s="643"/>
      <c r="AA128" s="643"/>
      <c r="AB128" s="643"/>
      <c r="AC128" s="643"/>
      <c r="AD128" s="643"/>
      <c r="AE128" s="643"/>
      <c r="AF128" s="643"/>
      <c r="AG128" s="643"/>
      <c r="AH128" s="643"/>
      <c r="AI128" s="643"/>
      <c r="AJ128" s="643"/>
      <c r="AK128" s="644"/>
      <c r="AM128" s="586"/>
      <c r="AN128" s="587"/>
      <c r="AO128" s="587"/>
      <c r="AP128" s="587"/>
      <c r="AQ128" s="587"/>
      <c r="AR128" s="587"/>
      <c r="AS128" s="587"/>
      <c r="AT128" s="587"/>
      <c r="AU128" s="587"/>
      <c r="AV128" s="587"/>
      <c r="AW128" s="587"/>
      <c r="AX128" s="587"/>
      <c r="AY128" s="587"/>
      <c r="AZ128" s="587"/>
      <c r="BA128" s="587"/>
      <c r="BB128" s="588"/>
    </row>
    <row r="129" spans="2:54" ht="14.45" customHeight="1">
      <c r="B129" s="149"/>
      <c r="C129" s="605" t="s">
        <v>1329</v>
      </c>
      <c r="D129" s="606"/>
      <c r="E129" s="606"/>
      <c r="F129" s="606"/>
      <c r="G129" s="607"/>
      <c r="H129" s="149"/>
      <c r="I129" s="44"/>
      <c r="J129" s="80"/>
      <c r="K129" s="147"/>
      <c r="L129" s="638"/>
      <c r="M129" s="638"/>
      <c r="N129" s="638"/>
      <c r="O129" s="638"/>
      <c r="P129" s="638"/>
      <c r="Q129" s="638"/>
      <c r="R129" s="638"/>
      <c r="S129" s="638"/>
      <c r="T129" s="638"/>
      <c r="U129" s="638"/>
      <c r="V129" s="80"/>
      <c r="W129" s="44"/>
      <c r="X129" s="642"/>
      <c r="Y129" s="643"/>
      <c r="Z129" s="643"/>
      <c r="AA129" s="643"/>
      <c r="AB129" s="643"/>
      <c r="AC129" s="643"/>
      <c r="AD129" s="643"/>
      <c r="AE129" s="643"/>
      <c r="AF129" s="643"/>
      <c r="AG129" s="643"/>
      <c r="AH129" s="643"/>
      <c r="AI129" s="643"/>
      <c r="AJ129" s="643"/>
      <c r="AK129" s="644"/>
      <c r="AM129" s="586"/>
      <c r="AN129" s="587"/>
      <c r="AO129" s="587"/>
      <c r="AP129" s="587"/>
      <c r="AQ129" s="587"/>
      <c r="AR129" s="587"/>
      <c r="AS129" s="587"/>
      <c r="AT129" s="587"/>
      <c r="AU129" s="587"/>
      <c r="AV129" s="587"/>
      <c r="AW129" s="587"/>
      <c r="AX129" s="587"/>
      <c r="AY129" s="587"/>
      <c r="AZ129" s="587"/>
      <c r="BA129" s="587"/>
      <c r="BB129" s="588"/>
    </row>
    <row r="130" spans="2:54" ht="14.45" customHeight="1">
      <c r="B130" s="149"/>
      <c r="C130" s="608"/>
      <c r="D130" s="609"/>
      <c r="E130" s="609"/>
      <c r="F130" s="609"/>
      <c r="G130" s="610"/>
      <c r="H130" s="149"/>
      <c r="I130" s="44"/>
      <c r="J130" s="80"/>
      <c r="K130" s="155"/>
      <c r="L130" s="81"/>
      <c r="M130" s="81"/>
      <c r="N130" s="81"/>
      <c r="O130" s="81"/>
      <c r="P130" s="81"/>
      <c r="Q130" s="81"/>
      <c r="R130" s="81"/>
      <c r="S130" s="81"/>
      <c r="T130" s="81"/>
      <c r="U130" s="81"/>
      <c r="V130" s="80"/>
      <c r="W130" s="44"/>
      <c r="X130" s="642"/>
      <c r="Y130" s="643"/>
      <c r="Z130" s="643"/>
      <c r="AA130" s="643"/>
      <c r="AB130" s="643"/>
      <c r="AC130" s="643"/>
      <c r="AD130" s="643"/>
      <c r="AE130" s="643"/>
      <c r="AF130" s="643"/>
      <c r="AG130" s="643"/>
      <c r="AH130" s="643"/>
      <c r="AI130" s="643"/>
      <c r="AJ130" s="643"/>
      <c r="AK130" s="644"/>
      <c r="AM130" s="586"/>
      <c r="AN130" s="587"/>
      <c r="AO130" s="587"/>
      <c r="AP130" s="587"/>
      <c r="AQ130" s="587"/>
      <c r="AR130" s="587"/>
      <c r="AS130" s="587"/>
      <c r="AT130" s="587"/>
      <c r="AU130" s="587"/>
      <c r="AV130" s="587"/>
      <c r="AW130" s="587"/>
      <c r="AX130" s="587"/>
      <c r="AY130" s="587"/>
      <c r="AZ130" s="587"/>
      <c r="BA130" s="587"/>
      <c r="BB130" s="588"/>
    </row>
    <row r="131" spans="2:54" ht="14.45" customHeight="1" thickBot="1">
      <c r="B131" s="149"/>
      <c r="C131" s="611"/>
      <c r="D131" s="612"/>
      <c r="E131" s="612"/>
      <c r="F131" s="612"/>
      <c r="G131" s="613"/>
      <c r="H131" s="149"/>
      <c r="I131" s="44"/>
      <c r="J131" s="80"/>
      <c r="K131" s="155"/>
      <c r="L131" s="592" t="s">
        <v>1345</v>
      </c>
      <c r="M131" s="592"/>
      <c r="N131" s="592"/>
      <c r="O131" s="592"/>
      <c r="P131" s="592"/>
      <c r="Q131" s="592"/>
      <c r="R131" s="592"/>
      <c r="S131" s="592"/>
      <c r="T131" s="592"/>
      <c r="U131" s="592"/>
      <c r="V131" s="154"/>
      <c r="W131" s="44"/>
      <c r="X131" s="642"/>
      <c r="Y131" s="643"/>
      <c r="Z131" s="643"/>
      <c r="AA131" s="643"/>
      <c r="AB131" s="643"/>
      <c r="AC131" s="643"/>
      <c r="AD131" s="643"/>
      <c r="AE131" s="643"/>
      <c r="AF131" s="643"/>
      <c r="AG131" s="643"/>
      <c r="AH131" s="643"/>
      <c r="AI131" s="643"/>
      <c r="AJ131" s="643"/>
      <c r="AK131" s="644"/>
      <c r="AM131" s="586"/>
      <c r="AN131" s="587"/>
      <c r="AO131" s="587"/>
      <c r="AP131" s="587"/>
      <c r="AQ131" s="587"/>
      <c r="AR131" s="587"/>
      <c r="AS131" s="587"/>
      <c r="AT131" s="587"/>
      <c r="AU131" s="587"/>
      <c r="AV131" s="587"/>
      <c r="AW131" s="587"/>
      <c r="AX131" s="587"/>
      <c r="AY131" s="587"/>
      <c r="AZ131" s="587"/>
      <c r="BA131" s="587"/>
      <c r="BB131" s="588"/>
    </row>
    <row r="132" spans="2:54" ht="15" thickBot="1">
      <c r="B132" s="149"/>
      <c r="C132" s="149"/>
      <c r="D132" s="149"/>
      <c r="E132" s="149"/>
      <c r="F132" s="149"/>
      <c r="G132" s="149"/>
      <c r="H132" s="149"/>
      <c r="I132" s="44"/>
      <c r="J132" s="80"/>
      <c r="K132" s="81"/>
      <c r="L132" s="592"/>
      <c r="M132" s="592"/>
      <c r="N132" s="592"/>
      <c r="O132" s="592"/>
      <c r="P132" s="592"/>
      <c r="Q132" s="592"/>
      <c r="R132" s="592"/>
      <c r="S132" s="592"/>
      <c r="T132" s="592"/>
      <c r="U132" s="592"/>
      <c r="V132" s="154"/>
      <c r="W132" s="44"/>
      <c r="X132" s="642"/>
      <c r="Y132" s="643"/>
      <c r="Z132" s="643"/>
      <c r="AA132" s="643"/>
      <c r="AB132" s="643"/>
      <c r="AC132" s="643"/>
      <c r="AD132" s="643"/>
      <c r="AE132" s="643"/>
      <c r="AF132" s="643"/>
      <c r="AG132" s="643"/>
      <c r="AH132" s="643"/>
      <c r="AI132" s="643"/>
      <c r="AJ132" s="643"/>
      <c r="AK132" s="644"/>
      <c r="AM132" s="586"/>
      <c r="AN132" s="587"/>
      <c r="AO132" s="587"/>
      <c r="AP132" s="587"/>
      <c r="AQ132" s="587"/>
      <c r="AR132" s="587"/>
      <c r="AS132" s="587"/>
      <c r="AT132" s="587"/>
      <c r="AU132" s="587"/>
      <c r="AV132" s="587"/>
      <c r="AW132" s="587"/>
      <c r="AX132" s="587"/>
      <c r="AY132" s="587"/>
      <c r="AZ132" s="587"/>
      <c r="BA132" s="587"/>
      <c r="BB132" s="588"/>
    </row>
    <row r="133" spans="2:54" ht="14.45" customHeight="1">
      <c r="B133" s="149"/>
      <c r="C133" s="605" t="s">
        <v>1306</v>
      </c>
      <c r="D133" s="606"/>
      <c r="E133" s="606"/>
      <c r="F133" s="606"/>
      <c r="G133" s="607"/>
      <c r="H133" s="149"/>
      <c r="I133" s="44"/>
      <c r="J133" s="80"/>
      <c r="K133" s="81"/>
      <c r="L133" s="592"/>
      <c r="M133" s="592"/>
      <c r="N133" s="592"/>
      <c r="O133" s="592"/>
      <c r="P133" s="592"/>
      <c r="Q133" s="592"/>
      <c r="R133" s="592"/>
      <c r="S133" s="592"/>
      <c r="T133" s="592"/>
      <c r="U133" s="592"/>
      <c r="V133" s="154"/>
      <c r="W133" s="44"/>
      <c r="X133" s="642"/>
      <c r="Y133" s="643"/>
      <c r="Z133" s="643"/>
      <c r="AA133" s="643"/>
      <c r="AB133" s="643"/>
      <c r="AC133" s="643"/>
      <c r="AD133" s="643"/>
      <c r="AE133" s="643"/>
      <c r="AF133" s="643"/>
      <c r="AG133" s="643"/>
      <c r="AH133" s="643"/>
      <c r="AI133" s="643"/>
      <c r="AJ133" s="643"/>
      <c r="AK133" s="644"/>
      <c r="AM133" s="586"/>
      <c r="AN133" s="587"/>
      <c r="AO133" s="587"/>
      <c r="AP133" s="587"/>
      <c r="AQ133" s="587"/>
      <c r="AR133" s="587"/>
      <c r="AS133" s="587"/>
      <c r="AT133" s="587"/>
      <c r="AU133" s="587"/>
      <c r="AV133" s="587"/>
      <c r="AW133" s="587"/>
      <c r="AX133" s="587"/>
      <c r="AY133" s="587"/>
      <c r="AZ133" s="587"/>
      <c r="BA133" s="587"/>
      <c r="BB133" s="588"/>
    </row>
    <row r="134" spans="2:54" ht="14.45" customHeight="1">
      <c r="B134" s="149"/>
      <c r="C134" s="608"/>
      <c r="D134" s="609"/>
      <c r="E134" s="609"/>
      <c r="F134" s="609"/>
      <c r="G134" s="610"/>
      <c r="H134" s="149"/>
      <c r="I134" s="44"/>
      <c r="J134" s="80"/>
      <c r="K134" s="81"/>
      <c r="L134" s="81"/>
      <c r="M134" s="81"/>
      <c r="N134" s="81"/>
      <c r="O134" s="81"/>
      <c r="P134" s="81"/>
      <c r="Q134" s="81"/>
      <c r="R134" s="81"/>
      <c r="S134" s="81"/>
      <c r="T134" s="81"/>
      <c r="U134" s="81"/>
      <c r="V134" s="80"/>
      <c r="W134" s="44"/>
      <c r="X134" s="642"/>
      <c r="Y134" s="643"/>
      <c r="Z134" s="643"/>
      <c r="AA134" s="643"/>
      <c r="AB134" s="643"/>
      <c r="AC134" s="643"/>
      <c r="AD134" s="643"/>
      <c r="AE134" s="643"/>
      <c r="AF134" s="643"/>
      <c r="AG134" s="643"/>
      <c r="AH134" s="643"/>
      <c r="AI134" s="643"/>
      <c r="AJ134" s="643"/>
      <c r="AK134" s="644"/>
      <c r="AM134" s="586"/>
      <c r="AN134" s="587"/>
      <c r="AO134" s="587"/>
      <c r="AP134" s="587"/>
      <c r="AQ134" s="587"/>
      <c r="AR134" s="587"/>
      <c r="AS134" s="587"/>
      <c r="AT134" s="587"/>
      <c r="AU134" s="587"/>
      <c r="AV134" s="587"/>
      <c r="AW134" s="587"/>
      <c r="AX134" s="587"/>
      <c r="AY134" s="587"/>
      <c r="AZ134" s="587"/>
      <c r="BA134" s="587"/>
      <c r="BB134" s="588"/>
    </row>
    <row r="135" spans="2:54" ht="14.45" customHeight="1">
      <c r="B135" s="149"/>
      <c r="C135" s="608"/>
      <c r="D135" s="609"/>
      <c r="E135" s="609"/>
      <c r="F135" s="609"/>
      <c r="G135" s="610"/>
      <c r="H135" s="149"/>
      <c r="I135" s="44"/>
      <c r="J135" s="80"/>
      <c r="K135" s="81"/>
      <c r="L135" s="81"/>
      <c r="M135" s="81"/>
      <c r="N135" s="81"/>
      <c r="O135" s="81"/>
      <c r="P135" s="81"/>
      <c r="Q135" s="81"/>
      <c r="R135" s="81"/>
      <c r="S135" s="81"/>
      <c r="T135" s="81"/>
      <c r="U135" s="81"/>
      <c r="V135" s="80"/>
      <c r="W135" s="44"/>
      <c r="X135" s="642"/>
      <c r="Y135" s="643"/>
      <c r="Z135" s="643"/>
      <c r="AA135" s="643"/>
      <c r="AB135" s="643"/>
      <c r="AC135" s="643"/>
      <c r="AD135" s="643"/>
      <c r="AE135" s="643"/>
      <c r="AF135" s="643"/>
      <c r="AG135" s="643"/>
      <c r="AH135" s="643"/>
      <c r="AI135" s="643"/>
      <c r="AJ135" s="643"/>
      <c r="AK135" s="644"/>
      <c r="AM135" s="586"/>
      <c r="AN135" s="587"/>
      <c r="AO135" s="587"/>
      <c r="AP135" s="587"/>
      <c r="AQ135" s="587"/>
      <c r="AR135" s="587"/>
      <c r="AS135" s="587"/>
      <c r="AT135" s="587"/>
      <c r="AU135" s="587"/>
      <c r="AV135" s="587"/>
      <c r="AW135" s="587"/>
      <c r="AX135" s="587"/>
      <c r="AY135" s="587"/>
      <c r="AZ135" s="587"/>
      <c r="BA135" s="587"/>
      <c r="BB135" s="588"/>
    </row>
    <row r="136" spans="2:54" ht="14.45" customHeight="1" thickBot="1">
      <c r="B136" s="149"/>
      <c r="C136" s="611"/>
      <c r="D136" s="612"/>
      <c r="E136" s="612"/>
      <c r="F136" s="612"/>
      <c r="G136" s="613"/>
      <c r="H136" s="149"/>
      <c r="I136" s="44"/>
      <c r="J136" s="80"/>
      <c r="K136" s="81"/>
      <c r="L136" s="81"/>
      <c r="M136" s="81"/>
      <c r="N136" s="81"/>
      <c r="O136" s="81"/>
      <c r="P136" s="81"/>
      <c r="Q136" s="81"/>
      <c r="R136" s="81"/>
      <c r="S136" s="81"/>
      <c r="T136" s="81"/>
      <c r="U136" s="81"/>
      <c r="V136" s="80"/>
      <c r="W136" s="44"/>
      <c r="X136" s="642"/>
      <c r="Y136" s="643"/>
      <c r="Z136" s="643"/>
      <c r="AA136" s="643"/>
      <c r="AB136" s="643"/>
      <c r="AC136" s="643"/>
      <c r="AD136" s="643"/>
      <c r="AE136" s="643"/>
      <c r="AF136" s="643"/>
      <c r="AG136" s="643"/>
      <c r="AH136" s="643"/>
      <c r="AI136" s="643"/>
      <c r="AJ136" s="643"/>
      <c r="AK136" s="644"/>
      <c r="AM136" s="586"/>
      <c r="AN136" s="587"/>
      <c r="AO136" s="587"/>
      <c r="AP136" s="587"/>
      <c r="AQ136" s="587"/>
      <c r="AR136" s="587"/>
      <c r="AS136" s="587"/>
      <c r="AT136" s="587"/>
      <c r="AU136" s="587"/>
      <c r="AV136" s="587"/>
      <c r="AW136" s="587"/>
      <c r="AX136" s="587"/>
      <c r="AY136" s="587"/>
      <c r="AZ136" s="587"/>
      <c r="BA136" s="587"/>
      <c r="BB136" s="588"/>
    </row>
    <row r="137" spans="2:54" ht="14.45" customHeight="1" thickBot="1">
      <c r="B137" s="149"/>
      <c r="C137" s="149"/>
      <c r="D137" s="149"/>
      <c r="E137" s="149"/>
      <c r="F137" s="149"/>
      <c r="G137" s="149"/>
      <c r="H137" s="149"/>
      <c r="I137" s="44"/>
      <c r="J137" s="80"/>
      <c r="K137" s="81"/>
      <c r="L137" s="81"/>
      <c r="M137" s="81"/>
      <c r="N137" s="81"/>
      <c r="O137" s="81"/>
      <c r="P137" s="81"/>
      <c r="Q137" s="81"/>
      <c r="R137" s="81"/>
      <c r="S137" s="81"/>
      <c r="T137" s="81"/>
      <c r="U137" s="81"/>
      <c r="V137" s="80"/>
      <c r="W137" s="44"/>
      <c r="X137" s="642"/>
      <c r="Y137" s="643"/>
      <c r="Z137" s="643"/>
      <c r="AA137" s="643"/>
      <c r="AB137" s="643"/>
      <c r="AC137" s="643"/>
      <c r="AD137" s="643"/>
      <c r="AE137" s="643"/>
      <c r="AF137" s="643"/>
      <c r="AG137" s="643"/>
      <c r="AH137" s="643"/>
      <c r="AI137" s="643"/>
      <c r="AJ137" s="643"/>
      <c r="AK137" s="644"/>
      <c r="AM137" s="586"/>
      <c r="AN137" s="587"/>
      <c r="AO137" s="587"/>
      <c r="AP137" s="587"/>
      <c r="AQ137" s="587"/>
      <c r="AR137" s="587"/>
      <c r="AS137" s="587"/>
      <c r="AT137" s="587"/>
      <c r="AU137" s="587"/>
      <c r="AV137" s="587"/>
      <c r="AW137" s="587"/>
      <c r="AX137" s="587"/>
      <c r="AY137" s="587"/>
      <c r="AZ137" s="587"/>
      <c r="BA137" s="587"/>
      <c r="BB137" s="588"/>
    </row>
    <row r="138" spans="2:54" ht="14.45" customHeight="1">
      <c r="B138" s="149"/>
      <c r="C138" s="605" t="s">
        <v>1332</v>
      </c>
      <c r="D138" s="606"/>
      <c r="E138" s="606"/>
      <c r="F138" s="606"/>
      <c r="G138" s="607"/>
      <c r="H138" s="149"/>
      <c r="I138" s="44"/>
      <c r="J138" s="80"/>
      <c r="K138" s="81"/>
      <c r="L138" s="81"/>
      <c r="M138" s="81"/>
      <c r="N138" s="81"/>
      <c r="O138" s="81"/>
      <c r="P138" s="81"/>
      <c r="Q138" s="81"/>
      <c r="R138" s="81"/>
      <c r="S138" s="81"/>
      <c r="T138" s="81"/>
      <c r="U138" s="81"/>
      <c r="V138" s="80"/>
      <c r="W138" s="44"/>
      <c r="X138" s="642"/>
      <c r="Y138" s="643"/>
      <c r="Z138" s="643"/>
      <c r="AA138" s="643"/>
      <c r="AB138" s="643"/>
      <c r="AC138" s="643"/>
      <c r="AD138" s="643"/>
      <c r="AE138" s="643"/>
      <c r="AF138" s="643"/>
      <c r="AG138" s="643"/>
      <c r="AH138" s="643"/>
      <c r="AI138" s="643"/>
      <c r="AJ138" s="643"/>
      <c r="AK138" s="644"/>
      <c r="AM138" s="586"/>
      <c r="AN138" s="587"/>
      <c r="AO138" s="587"/>
      <c r="AP138" s="587"/>
      <c r="AQ138" s="587"/>
      <c r="AR138" s="587"/>
      <c r="AS138" s="587"/>
      <c r="AT138" s="587"/>
      <c r="AU138" s="587"/>
      <c r="AV138" s="587"/>
      <c r="AW138" s="587"/>
      <c r="AX138" s="587"/>
      <c r="AY138" s="587"/>
      <c r="AZ138" s="587"/>
      <c r="BA138" s="587"/>
      <c r="BB138" s="588"/>
    </row>
    <row r="139" spans="2:54" ht="14.45" customHeight="1">
      <c r="B139" s="149"/>
      <c r="C139" s="608"/>
      <c r="D139" s="609"/>
      <c r="E139" s="609"/>
      <c r="F139" s="609"/>
      <c r="G139" s="610"/>
      <c r="H139" s="149"/>
      <c r="I139" s="44"/>
      <c r="J139" s="80"/>
      <c r="K139" s="81"/>
      <c r="L139" s="81"/>
      <c r="M139" s="81"/>
      <c r="N139" s="81"/>
      <c r="O139" s="81"/>
      <c r="P139" s="81"/>
      <c r="Q139" s="81"/>
      <c r="R139" s="81"/>
      <c r="S139" s="81"/>
      <c r="T139" s="81"/>
      <c r="U139" s="81"/>
      <c r="V139" s="80"/>
      <c r="W139" s="44"/>
      <c r="X139" s="642"/>
      <c r="Y139" s="643"/>
      <c r="Z139" s="643"/>
      <c r="AA139" s="643"/>
      <c r="AB139" s="643"/>
      <c r="AC139" s="643"/>
      <c r="AD139" s="643"/>
      <c r="AE139" s="643"/>
      <c r="AF139" s="643"/>
      <c r="AG139" s="643"/>
      <c r="AH139" s="643"/>
      <c r="AI139" s="643"/>
      <c r="AJ139" s="643"/>
      <c r="AK139" s="644"/>
      <c r="AM139" s="586"/>
      <c r="AN139" s="587"/>
      <c r="AO139" s="587"/>
      <c r="AP139" s="587"/>
      <c r="AQ139" s="587"/>
      <c r="AR139" s="587"/>
      <c r="AS139" s="587"/>
      <c r="AT139" s="587"/>
      <c r="AU139" s="587"/>
      <c r="AV139" s="587"/>
      <c r="AW139" s="587"/>
      <c r="AX139" s="587"/>
      <c r="AY139" s="587"/>
      <c r="AZ139" s="587"/>
      <c r="BA139" s="587"/>
      <c r="BB139" s="588"/>
    </row>
    <row r="140" spans="2:54" ht="15.95" customHeight="1" thickBot="1">
      <c r="B140" s="149"/>
      <c r="C140" s="611"/>
      <c r="D140" s="612"/>
      <c r="E140" s="612"/>
      <c r="F140" s="612"/>
      <c r="G140" s="613"/>
      <c r="H140" s="150"/>
      <c r="I140" s="44"/>
      <c r="J140" s="80"/>
      <c r="K140" s="81"/>
      <c r="L140" s="81"/>
      <c r="M140" s="81"/>
      <c r="N140" s="81"/>
      <c r="O140" s="81"/>
      <c r="P140" s="81"/>
      <c r="Q140" s="81"/>
      <c r="R140" s="81"/>
      <c r="S140" s="81"/>
      <c r="T140" s="81"/>
      <c r="U140" s="81"/>
      <c r="V140" s="80"/>
      <c r="W140" s="44"/>
      <c r="X140" s="642"/>
      <c r="Y140" s="643"/>
      <c r="Z140" s="643"/>
      <c r="AA140" s="643"/>
      <c r="AB140" s="643"/>
      <c r="AC140" s="643"/>
      <c r="AD140" s="643"/>
      <c r="AE140" s="643"/>
      <c r="AF140" s="643"/>
      <c r="AG140" s="643"/>
      <c r="AH140" s="643"/>
      <c r="AI140" s="643"/>
      <c r="AJ140" s="643"/>
      <c r="AK140" s="644"/>
      <c r="AM140" s="586"/>
      <c r="AN140" s="587"/>
      <c r="AO140" s="587"/>
      <c r="AP140" s="587"/>
      <c r="AQ140" s="587"/>
      <c r="AR140" s="587"/>
      <c r="AS140" s="587"/>
      <c r="AT140" s="587"/>
      <c r="AU140" s="587"/>
      <c r="AV140" s="587"/>
      <c r="AW140" s="587"/>
      <c r="AX140" s="587"/>
      <c r="AY140" s="587"/>
      <c r="AZ140" s="587"/>
      <c r="BA140" s="587"/>
      <c r="BB140" s="588"/>
    </row>
    <row r="141" spans="2:54" ht="15" thickBot="1">
      <c r="B141" s="149"/>
      <c r="C141" s="149"/>
      <c r="D141" s="149"/>
      <c r="E141" s="149"/>
      <c r="F141" s="149"/>
      <c r="G141" s="149"/>
      <c r="H141" s="151"/>
      <c r="I141" s="44"/>
      <c r="J141" s="80"/>
      <c r="K141" s="81"/>
      <c r="L141" s="81"/>
      <c r="M141" s="81"/>
      <c r="N141" s="81"/>
      <c r="O141" s="81"/>
      <c r="P141" s="81"/>
      <c r="Q141" s="81"/>
      <c r="R141" s="81"/>
      <c r="S141" s="81"/>
      <c r="T141" s="81"/>
      <c r="U141" s="81"/>
      <c r="V141" s="80"/>
      <c r="W141" s="44"/>
      <c r="X141" s="642"/>
      <c r="Y141" s="643"/>
      <c r="Z141" s="643"/>
      <c r="AA141" s="643"/>
      <c r="AB141" s="643"/>
      <c r="AC141" s="643"/>
      <c r="AD141" s="643"/>
      <c r="AE141" s="643"/>
      <c r="AF141" s="643"/>
      <c r="AG141" s="643"/>
      <c r="AH141" s="643"/>
      <c r="AI141" s="643"/>
      <c r="AJ141" s="643"/>
      <c r="AK141" s="644"/>
      <c r="AM141" s="586"/>
      <c r="AN141" s="587"/>
      <c r="AO141" s="587"/>
      <c r="AP141" s="587"/>
      <c r="AQ141" s="587"/>
      <c r="AR141" s="587"/>
      <c r="AS141" s="587"/>
      <c r="AT141" s="587"/>
      <c r="AU141" s="587"/>
      <c r="AV141" s="587"/>
      <c r="AW141" s="587"/>
      <c r="AX141" s="587"/>
      <c r="AY141" s="587"/>
      <c r="AZ141" s="587"/>
      <c r="BA141" s="587"/>
      <c r="BB141" s="588"/>
    </row>
    <row r="142" spans="2:54" ht="14.45" customHeight="1">
      <c r="B142" s="149"/>
      <c r="C142" s="655" t="s">
        <v>1335</v>
      </c>
      <c r="D142" s="656"/>
      <c r="E142" s="656"/>
      <c r="F142" s="656"/>
      <c r="G142" s="657"/>
      <c r="H142" s="149"/>
      <c r="I142" s="44"/>
      <c r="J142" s="80"/>
      <c r="K142" s="81"/>
      <c r="L142" s="81"/>
      <c r="M142" s="81"/>
      <c r="N142" s="81"/>
      <c r="O142" s="81"/>
      <c r="P142" s="81"/>
      <c r="Q142" s="81"/>
      <c r="R142" s="81"/>
      <c r="S142" s="81"/>
      <c r="T142" s="81"/>
      <c r="U142" s="81"/>
      <c r="V142" s="80"/>
      <c r="W142" s="44"/>
      <c r="X142" s="642"/>
      <c r="Y142" s="643"/>
      <c r="Z142" s="643"/>
      <c r="AA142" s="643"/>
      <c r="AB142" s="643"/>
      <c r="AC142" s="643"/>
      <c r="AD142" s="643"/>
      <c r="AE142" s="643"/>
      <c r="AF142" s="643"/>
      <c r="AG142" s="643"/>
      <c r="AH142" s="643"/>
      <c r="AI142" s="643"/>
      <c r="AJ142" s="643"/>
      <c r="AK142" s="644"/>
      <c r="AM142" s="586"/>
      <c r="AN142" s="587"/>
      <c r="AO142" s="587"/>
      <c r="AP142" s="587"/>
      <c r="AQ142" s="587"/>
      <c r="AR142" s="587"/>
      <c r="AS142" s="587"/>
      <c r="AT142" s="587"/>
      <c r="AU142" s="587"/>
      <c r="AV142" s="587"/>
      <c r="AW142" s="587"/>
      <c r="AX142" s="587"/>
      <c r="AY142" s="587"/>
      <c r="AZ142" s="587"/>
      <c r="BA142" s="587"/>
      <c r="BB142" s="588"/>
    </row>
    <row r="143" spans="2:54" ht="14.45" customHeight="1">
      <c r="B143" s="149"/>
      <c r="C143" s="658"/>
      <c r="D143" s="659"/>
      <c r="E143" s="659"/>
      <c r="F143" s="659"/>
      <c r="G143" s="660"/>
      <c r="H143" s="149"/>
      <c r="I143" s="44"/>
      <c r="J143" s="80"/>
      <c r="K143" s="81"/>
      <c r="L143" s="81"/>
      <c r="M143" s="81"/>
      <c r="N143" s="81"/>
      <c r="O143" s="81"/>
      <c r="P143" s="81"/>
      <c r="Q143" s="81"/>
      <c r="R143" s="81"/>
      <c r="S143" s="81"/>
      <c r="T143" s="81"/>
      <c r="U143" s="81"/>
      <c r="V143" s="80"/>
      <c r="W143" s="44"/>
      <c r="X143" s="642"/>
      <c r="Y143" s="643"/>
      <c r="Z143" s="643"/>
      <c r="AA143" s="643"/>
      <c r="AB143" s="643"/>
      <c r="AC143" s="643"/>
      <c r="AD143" s="643"/>
      <c r="AE143" s="643"/>
      <c r="AF143" s="643"/>
      <c r="AG143" s="643"/>
      <c r="AH143" s="643"/>
      <c r="AI143" s="643"/>
      <c r="AJ143" s="643"/>
      <c r="AK143" s="644"/>
      <c r="AM143" s="586"/>
      <c r="AN143" s="587"/>
      <c r="AO143" s="587"/>
      <c r="AP143" s="587"/>
      <c r="AQ143" s="587"/>
      <c r="AR143" s="587"/>
      <c r="AS143" s="587"/>
      <c r="AT143" s="587"/>
      <c r="AU143" s="587"/>
      <c r="AV143" s="587"/>
      <c r="AW143" s="587"/>
      <c r="AX143" s="587"/>
      <c r="AY143" s="587"/>
      <c r="AZ143" s="587"/>
      <c r="BA143" s="587"/>
      <c r="BB143" s="588"/>
    </row>
    <row r="144" spans="2:54" ht="15" customHeight="1" thickBot="1">
      <c r="B144" s="149"/>
      <c r="C144" s="661"/>
      <c r="D144" s="662"/>
      <c r="E144" s="662"/>
      <c r="F144" s="662"/>
      <c r="G144" s="663"/>
      <c r="H144" s="149"/>
      <c r="I144" s="44"/>
      <c r="J144" s="80"/>
      <c r="K144" s="81"/>
      <c r="L144" s="81"/>
      <c r="M144" s="81"/>
      <c r="N144" s="81"/>
      <c r="O144" s="81"/>
      <c r="P144" s="81"/>
      <c r="Q144" s="81"/>
      <c r="R144" s="81"/>
      <c r="S144" s="81"/>
      <c r="T144" s="81"/>
      <c r="U144" s="81"/>
      <c r="V144" s="80"/>
      <c r="W144" s="44"/>
      <c r="X144" s="642"/>
      <c r="Y144" s="643"/>
      <c r="Z144" s="643"/>
      <c r="AA144" s="643"/>
      <c r="AB144" s="643"/>
      <c r="AC144" s="643"/>
      <c r="AD144" s="643"/>
      <c r="AE144" s="643"/>
      <c r="AF144" s="643"/>
      <c r="AG144" s="643"/>
      <c r="AH144" s="643"/>
      <c r="AI144" s="643"/>
      <c r="AJ144" s="643"/>
      <c r="AK144" s="644"/>
      <c r="AM144" s="586"/>
      <c r="AN144" s="587"/>
      <c r="AO144" s="587"/>
      <c r="AP144" s="587"/>
      <c r="AQ144" s="587"/>
      <c r="AR144" s="587"/>
      <c r="AS144" s="587"/>
      <c r="AT144" s="587"/>
      <c r="AU144" s="587"/>
      <c r="AV144" s="587"/>
      <c r="AW144" s="587"/>
      <c r="AX144" s="587"/>
      <c r="AY144" s="587"/>
      <c r="AZ144" s="587"/>
      <c r="BA144" s="587"/>
      <c r="BB144" s="588"/>
    </row>
    <row r="145" spans="2:54" ht="15" thickBot="1">
      <c r="B145" s="149"/>
      <c r="C145" s="34"/>
      <c r="D145" s="34"/>
      <c r="E145" s="34"/>
      <c r="F145" s="34"/>
      <c r="G145" s="34"/>
      <c r="H145" s="149"/>
      <c r="I145" s="44"/>
      <c r="J145" s="80"/>
      <c r="K145" s="81"/>
      <c r="L145" s="81"/>
      <c r="M145" s="81"/>
      <c r="N145" s="81"/>
      <c r="O145" s="81"/>
      <c r="P145" s="81"/>
      <c r="Q145" s="81"/>
      <c r="R145" s="81"/>
      <c r="S145" s="81"/>
      <c r="T145" s="81"/>
      <c r="U145" s="81"/>
      <c r="V145" s="80"/>
      <c r="W145" s="44"/>
      <c r="X145" s="642"/>
      <c r="Y145" s="643"/>
      <c r="Z145" s="643"/>
      <c r="AA145" s="643"/>
      <c r="AB145" s="643"/>
      <c r="AC145" s="643"/>
      <c r="AD145" s="643"/>
      <c r="AE145" s="643"/>
      <c r="AF145" s="643"/>
      <c r="AG145" s="643"/>
      <c r="AH145" s="643"/>
      <c r="AI145" s="643"/>
      <c r="AJ145" s="643"/>
      <c r="AK145" s="644"/>
      <c r="AM145" s="586"/>
      <c r="AN145" s="587"/>
      <c r="AO145" s="587"/>
      <c r="AP145" s="587"/>
      <c r="AQ145" s="587"/>
      <c r="AR145" s="587"/>
      <c r="AS145" s="587"/>
      <c r="AT145" s="587"/>
      <c r="AU145" s="587"/>
      <c r="AV145" s="587"/>
      <c r="AW145" s="587"/>
      <c r="AX145" s="587"/>
      <c r="AY145" s="587"/>
      <c r="AZ145" s="587"/>
      <c r="BA145" s="587"/>
      <c r="BB145" s="588"/>
    </row>
    <row r="146" spans="2:54" ht="14.45" customHeight="1">
      <c r="B146" s="149"/>
      <c r="C146" s="605" t="s">
        <v>1336</v>
      </c>
      <c r="D146" s="606"/>
      <c r="E146" s="606"/>
      <c r="F146" s="606"/>
      <c r="G146" s="607"/>
      <c r="H146" s="149"/>
      <c r="I146" s="44"/>
      <c r="J146" s="80"/>
      <c r="K146" s="81"/>
      <c r="L146" s="81"/>
      <c r="M146" s="81"/>
      <c r="N146" s="81"/>
      <c r="O146" s="81"/>
      <c r="P146" s="81"/>
      <c r="Q146" s="81"/>
      <c r="R146" s="81"/>
      <c r="S146" s="81"/>
      <c r="T146" s="81"/>
      <c r="U146" s="81"/>
      <c r="V146" s="80"/>
      <c r="W146" s="44"/>
      <c r="X146" s="642"/>
      <c r="Y146" s="643"/>
      <c r="Z146" s="643"/>
      <c r="AA146" s="643"/>
      <c r="AB146" s="643"/>
      <c r="AC146" s="643"/>
      <c r="AD146" s="643"/>
      <c r="AE146" s="643"/>
      <c r="AF146" s="643"/>
      <c r="AG146" s="643"/>
      <c r="AH146" s="643"/>
      <c r="AI146" s="643"/>
      <c r="AJ146" s="643"/>
      <c r="AK146" s="644"/>
      <c r="AM146" s="586"/>
      <c r="AN146" s="587"/>
      <c r="AO146" s="587"/>
      <c r="AP146" s="587"/>
      <c r="AQ146" s="587"/>
      <c r="AR146" s="587"/>
      <c r="AS146" s="587"/>
      <c r="AT146" s="587"/>
      <c r="AU146" s="587"/>
      <c r="AV146" s="587"/>
      <c r="AW146" s="587"/>
      <c r="AX146" s="587"/>
      <c r="AY146" s="587"/>
      <c r="AZ146" s="587"/>
      <c r="BA146" s="587"/>
      <c r="BB146" s="588"/>
    </row>
    <row r="147" spans="2:54" ht="14.45">
      <c r="B147" s="149"/>
      <c r="C147" s="608"/>
      <c r="D147" s="609"/>
      <c r="E147" s="609"/>
      <c r="F147" s="609"/>
      <c r="G147" s="610"/>
      <c r="H147" s="149"/>
      <c r="I147" s="44"/>
      <c r="J147" s="80"/>
      <c r="K147" s="81"/>
      <c r="L147" s="81"/>
      <c r="M147" s="81"/>
      <c r="N147" s="81"/>
      <c r="O147" s="81"/>
      <c r="P147" s="81"/>
      <c r="Q147" s="81"/>
      <c r="R147" s="81"/>
      <c r="S147" s="81"/>
      <c r="T147" s="81"/>
      <c r="U147" s="81"/>
      <c r="V147" s="80"/>
      <c r="W147" s="44"/>
      <c r="X147" s="642"/>
      <c r="Y147" s="643"/>
      <c r="Z147" s="643"/>
      <c r="AA147" s="643"/>
      <c r="AB147" s="643"/>
      <c r="AC147" s="643"/>
      <c r="AD147" s="643"/>
      <c r="AE147" s="643"/>
      <c r="AF147" s="643"/>
      <c r="AG147" s="643"/>
      <c r="AH147" s="643"/>
      <c r="AI147" s="643"/>
      <c r="AJ147" s="643"/>
      <c r="AK147" s="644"/>
      <c r="AM147" s="586"/>
      <c r="AN147" s="587"/>
      <c r="AO147" s="587"/>
      <c r="AP147" s="587"/>
      <c r="AQ147" s="587"/>
      <c r="AR147" s="587"/>
      <c r="AS147" s="587"/>
      <c r="AT147" s="587"/>
      <c r="AU147" s="587"/>
      <c r="AV147" s="587"/>
      <c r="AW147" s="587"/>
      <c r="AX147" s="587"/>
      <c r="AY147" s="587"/>
      <c r="AZ147" s="587"/>
      <c r="BA147" s="587"/>
      <c r="BB147" s="588"/>
    </row>
    <row r="148" spans="2:54" ht="14.45" customHeight="1" thickBot="1">
      <c r="B148" s="34"/>
      <c r="C148" s="611"/>
      <c r="D148" s="612"/>
      <c r="E148" s="612"/>
      <c r="F148" s="612"/>
      <c r="G148" s="613"/>
      <c r="H148" s="149"/>
      <c r="J148" s="81"/>
      <c r="K148" s="81"/>
      <c r="L148" s="81"/>
      <c r="M148" s="81"/>
      <c r="N148" s="81"/>
      <c r="O148" s="81"/>
      <c r="P148" s="81"/>
      <c r="Q148" s="81"/>
      <c r="R148" s="81"/>
      <c r="S148" s="81"/>
      <c r="T148" s="81"/>
      <c r="U148" s="81"/>
      <c r="V148" s="81"/>
      <c r="X148" s="642"/>
      <c r="Y148" s="643"/>
      <c r="Z148" s="643"/>
      <c r="AA148" s="643"/>
      <c r="AB148" s="643"/>
      <c r="AC148" s="643"/>
      <c r="AD148" s="643"/>
      <c r="AE148" s="643"/>
      <c r="AF148" s="643"/>
      <c r="AG148" s="643"/>
      <c r="AH148" s="643"/>
      <c r="AI148" s="643"/>
      <c r="AJ148" s="643"/>
      <c r="AK148" s="644"/>
      <c r="AM148" s="586"/>
      <c r="AN148" s="587"/>
      <c r="AO148" s="587"/>
      <c r="AP148" s="587"/>
      <c r="AQ148" s="587"/>
      <c r="AR148" s="587"/>
      <c r="AS148" s="587"/>
      <c r="AT148" s="587"/>
      <c r="AU148" s="587"/>
      <c r="AV148" s="587"/>
      <c r="AW148" s="587"/>
      <c r="AX148" s="587"/>
      <c r="AY148" s="587"/>
      <c r="AZ148" s="587"/>
      <c r="BA148" s="587"/>
      <c r="BB148" s="588"/>
    </row>
    <row r="149" spans="2:54" ht="14.45" customHeight="1">
      <c r="B149" s="34"/>
      <c r="C149" s="253"/>
      <c r="D149" s="253"/>
      <c r="E149" s="253"/>
      <c r="F149" s="253"/>
      <c r="G149" s="253"/>
      <c r="H149" s="149"/>
      <c r="J149" s="81"/>
      <c r="K149" s="156" t="s">
        <v>1346</v>
      </c>
      <c r="L149" s="155"/>
      <c r="M149" s="155"/>
      <c r="N149" s="155"/>
      <c r="O149" s="155"/>
      <c r="P149" s="155"/>
      <c r="Q149" s="155"/>
      <c r="R149" s="155"/>
      <c r="S149" s="155"/>
      <c r="T149" s="155"/>
      <c r="U149" s="155"/>
      <c r="V149" s="81"/>
      <c r="X149" s="645"/>
      <c r="Y149" s="646"/>
      <c r="Z149" s="646"/>
      <c r="AA149" s="646"/>
      <c r="AB149" s="646"/>
      <c r="AC149" s="646"/>
      <c r="AD149" s="646"/>
      <c r="AE149" s="646"/>
      <c r="AF149" s="646"/>
      <c r="AG149" s="646"/>
      <c r="AH149" s="646"/>
      <c r="AI149" s="646"/>
      <c r="AJ149" s="646"/>
      <c r="AK149" s="647"/>
      <c r="AM149" s="589"/>
      <c r="AN149" s="590"/>
      <c r="AO149" s="590"/>
      <c r="AP149" s="590"/>
      <c r="AQ149" s="590"/>
      <c r="AR149" s="590"/>
      <c r="AS149" s="590"/>
      <c r="AT149" s="590"/>
      <c r="AU149" s="590"/>
      <c r="AV149" s="590"/>
      <c r="AW149" s="590"/>
      <c r="AX149" s="590"/>
      <c r="AY149" s="590"/>
      <c r="AZ149" s="590"/>
      <c r="BA149" s="590"/>
      <c r="BB149" s="591"/>
    </row>
    <row r="150" spans="2:54" ht="15" customHeight="1">
      <c r="B150" s="34"/>
      <c r="C150" s="253"/>
      <c r="D150" s="253"/>
      <c r="E150" s="253"/>
      <c r="F150" s="253"/>
      <c r="G150" s="253"/>
      <c r="H150" s="149"/>
      <c r="J150" s="81"/>
      <c r="K150" s="81"/>
      <c r="L150" s="81"/>
      <c r="M150" s="81"/>
      <c r="N150" s="81"/>
      <c r="O150" s="81"/>
      <c r="P150" s="81"/>
      <c r="Q150" s="81"/>
      <c r="R150" s="81"/>
      <c r="S150" s="81"/>
      <c r="T150" s="81"/>
      <c r="U150" s="81"/>
      <c r="V150" s="81"/>
      <c r="X150" s="164" t="s">
        <v>1347</v>
      </c>
      <c r="Y150" s="162"/>
      <c r="Z150" s="162"/>
      <c r="AA150" s="162"/>
      <c r="AB150" s="162"/>
      <c r="AC150" s="162"/>
      <c r="AD150" s="162"/>
      <c r="AE150" s="162"/>
      <c r="AF150" s="162"/>
      <c r="AG150" s="162"/>
      <c r="AH150" s="162"/>
      <c r="AI150" s="162"/>
      <c r="AJ150" s="162"/>
      <c r="AK150" s="163"/>
      <c r="AM150" s="161"/>
      <c r="AN150" s="159"/>
      <c r="AO150" s="159"/>
      <c r="AP150" s="159"/>
      <c r="AQ150" s="159"/>
      <c r="AR150" s="159"/>
      <c r="AS150" s="159"/>
      <c r="AT150" s="159"/>
      <c r="AU150" s="159"/>
      <c r="AV150" s="159"/>
      <c r="AW150" s="159"/>
      <c r="AX150" s="159"/>
      <c r="AY150" s="159"/>
      <c r="AZ150" s="159"/>
      <c r="BA150" s="159"/>
      <c r="BB150" s="160"/>
    </row>
    <row r="151" spans="2:54" ht="24.6" customHeight="1">
      <c r="B151" s="34"/>
      <c r="C151" s="34"/>
      <c r="D151" s="34"/>
      <c r="E151" s="34"/>
      <c r="F151" s="34"/>
      <c r="G151" s="34"/>
      <c r="H151" s="149"/>
      <c r="J151" s="81"/>
      <c r="K151" s="80"/>
      <c r="L151" s="638" t="s">
        <v>1348</v>
      </c>
      <c r="M151" s="638"/>
      <c r="N151" s="638"/>
      <c r="O151" s="638"/>
      <c r="P151" s="638"/>
      <c r="Q151" s="638"/>
      <c r="R151" s="638"/>
      <c r="S151" s="638"/>
      <c r="T151" s="638"/>
      <c r="U151" s="638"/>
      <c r="V151" s="81"/>
      <c r="X151" s="642" t="s">
        <v>1298</v>
      </c>
      <c r="Y151" s="643"/>
      <c r="Z151" s="643"/>
      <c r="AA151" s="643"/>
      <c r="AB151" s="643"/>
      <c r="AC151" s="643"/>
      <c r="AD151" s="643"/>
      <c r="AE151" s="643"/>
      <c r="AF151" s="643"/>
      <c r="AG151" s="643"/>
      <c r="AH151" s="643"/>
      <c r="AI151" s="643"/>
      <c r="AJ151" s="643"/>
      <c r="AK151" s="644"/>
      <c r="AM151" s="586"/>
      <c r="AN151" s="587"/>
      <c r="AO151" s="587"/>
      <c r="AP151" s="587"/>
      <c r="AQ151" s="587"/>
      <c r="AR151" s="587"/>
      <c r="AS151" s="587"/>
      <c r="AT151" s="587"/>
      <c r="AU151" s="587"/>
      <c r="AV151" s="587"/>
      <c r="AW151" s="587"/>
      <c r="AX151" s="587"/>
      <c r="AY151" s="587"/>
      <c r="AZ151" s="587"/>
      <c r="BA151" s="587"/>
      <c r="BB151" s="588"/>
    </row>
    <row r="152" spans="2:54" ht="23.1" customHeight="1">
      <c r="B152" s="34"/>
      <c r="C152" s="34"/>
      <c r="D152" s="34"/>
      <c r="E152" s="34"/>
      <c r="F152" s="34"/>
      <c r="G152" s="34"/>
      <c r="H152" s="149"/>
      <c r="J152" s="81"/>
      <c r="K152" s="80"/>
      <c r="L152" s="638"/>
      <c r="M152" s="638"/>
      <c r="N152" s="638"/>
      <c r="O152" s="638"/>
      <c r="P152" s="638"/>
      <c r="Q152" s="638"/>
      <c r="R152" s="638"/>
      <c r="S152" s="638"/>
      <c r="T152" s="638"/>
      <c r="U152" s="638"/>
      <c r="V152" s="81"/>
      <c r="X152" s="642"/>
      <c r="Y152" s="643"/>
      <c r="Z152" s="643"/>
      <c r="AA152" s="643"/>
      <c r="AB152" s="643"/>
      <c r="AC152" s="643"/>
      <c r="AD152" s="643"/>
      <c r="AE152" s="643"/>
      <c r="AF152" s="643"/>
      <c r="AG152" s="643"/>
      <c r="AH152" s="643"/>
      <c r="AI152" s="643"/>
      <c r="AJ152" s="643"/>
      <c r="AK152" s="644"/>
      <c r="AM152" s="586"/>
      <c r="AN152" s="587"/>
      <c r="AO152" s="587"/>
      <c r="AP152" s="587"/>
      <c r="AQ152" s="587"/>
      <c r="AR152" s="587"/>
      <c r="AS152" s="587"/>
      <c r="AT152" s="587"/>
      <c r="AU152" s="587"/>
      <c r="AV152" s="587"/>
      <c r="AW152" s="587"/>
      <c r="AX152" s="587"/>
      <c r="AY152" s="587"/>
      <c r="AZ152" s="587"/>
      <c r="BA152" s="587"/>
      <c r="BB152" s="588"/>
    </row>
    <row r="153" spans="2:54" ht="14.45">
      <c r="B153" s="34"/>
      <c r="C153" s="34"/>
      <c r="D153" s="34"/>
      <c r="E153" s="34"/>
      <c r="F153" s="34"/>
      <c r="G153" s="34"/>
      <c r="H153" s="149"/>
      <c r="J153" s="81"/>
      <c r="K153" s="80"/>
      <c r="L153" s="81"/>
      <c r="M153" s="81"/>
      <c r="N153" s="81"/>
      <c r="O153" s="81"/>
      <c r="P153" s="81"/>
      <c r="Q153" s="81"/>
      <c r="R153" s="81"/>
      <c r="S153" s="81"/>
      <c r="T153" s="81"/>
      <c r="U153" s="81"/>
      <c r="V153" s="81"/>
      <c r="X153" s="642"/>
      <c r="Y153" s="643"/>
      <c r="Z153" s="643"/>
      <c r="AA153" s="643"/>
      <c r="AB153" s="643"/>
      <c r="AC153" s="643"/>
      <c r="AD153" s="643"/>
      <c r="AE153" s="643"/>
      <c r="AF153" s="643"/>
      <c r="AG153" s="643"/>
      <c r="AH153" s="643"/>
      <c r="AI153" s="643"/>
      <c r="AJ153" s="643"/>
      <c r="AK153" s="644"/>
      <c r="AM153" s="586"/>
      <c r="AN153" s="587"/>
      <c r="AO153" s="587"/>
      <c r="AP153" s="587"/>
      <c r="AQ153" s="587"/>
      <c r="AR153" s="587"/>
      <c r="AS153" s="587"/>
      <c r="AT153" s="587"/>
      <c r="AU153" s="587"/>
      <c r="AV153" s="587"/>
      <c r="AW153" s="587"/>
      <c r="AX153" s="587"/>
      <c r="AY153" s="587"/>
      <c r="AZ153" s="587"/>
      <c r="BA153" s="587"/>
      <c r="BB153" s="588"/>
    </row>
    <row r="154" spans="2:54" ht="14.45" customHeight="1">
      <c r="B154" s="34"/>
      <c r="C154" s="34"/>
      <c r="D154" s="34"/>
      <c r="E154" s="34"/>
      <c r="F154" s="34"/>
      <c r="G154" s="34"/>
      <c r="H154" s="149"/>
      <c r="J154" s="81"/>
      <c r="K154" s="81"/>
      <c r="L154" s="638" t="s">
        <v>1349</v>
      </c>
      <c r="M154" s="638"/>
      <c r="N154" s="638"/>
      <c r="O154" s="638"/>
      <c r="P154" s="638"/>
      <c r="Q154" s="638"/>
      <c r="R154" s="638"/>
      <c r="S154" s="638"/>
      <c r="T154" s="638"/>
      <c r="U154" s="638"/>
      <c r="V154" s="81"/>
      <c r="X154" s="642"/>
      <c r="Y154" s="643"/>
      <c r="Z154" s="643"/>
      <c r="AA154" s="643"/>
      <c r="AB154" s="643"/>
      <c r="AC154" s="643"/>
      <c r="AD154" s="643"/>
      <c r="AE154" s="643"/>
      <c r="AF154" s="643"/>
      <c r="AG154" s="643"/>
      <c r="AH154" s="643"/>
      <c r="AI154" s="643"/>
      <c r="AJ154" s="643"/>
      <c r="AK154" s="644"/>
      <c r="AM154" s="586"/>
      <c r="AN154" s="587"/>
      <c r="AO154" s="587"/>
      <c r="AP154" s="587"/>
      <c r="AQ154" s="587"/>
      <c r="AR154" s="587"/>
      <c r="AS154" s="587"/>
      <c r="AT154" s="587"/>
      <c r="AU154" s="587"/>
      <c r="AV154" s="587"/>
      <c r="AW154" s="587"/>
      <c r="AX154" s="587"/>
      <c r="AY154" s="587"/>
      <c r="AZ154" s="587"/>
      <c r="BA154" s="587"/>
      <c r="BB154" s="588"/>
    </row>
    <row r="155" spans="2:54" ht="14.45">
      <c r="B155" s="34"/>
      <c r="C155" s="34"/>
      <c r="D155" s="34"/>
      <c r="E155" s="34"/>
      <c r="F155" s="34"/>
      <c r="G155" s="34"/>
      <c r="H155" s="149"/>
      <c r="J155" s="81"/>
      <c r="K155" s="80"/>
      <c r="L155" s="638"/>
      <c r="M155" s="638"/>
      <c r="N155" s="638"/>
      <c r="O155" s="638"/>
      <c r="P155" s="638"/>
      <c r="Q155" s="638"/>
      <c r="R155" s="638"/>
      <c r="S155" s="638"/>
      <c r="T155" s="638"/>
      <c r="U155" s="638"/>
      <c r="V155" s="81"/>
      <c r="X155" s="642"/>
      <c r="Y155" s="643"/>
      <c r="Z155" s="643"/>
      <c r="AA155" s="643"/>
      <c r="AB155" s="643"/>
      <c r="AC155" s="643"/>
      <c r="AD155" s="643"/>
      <c r="AE155" s="643"/>
      <c r="AF155" s="643"/>
      <c r="AG155" s="643"/>
      <c r="AH155" s="643"/>
      <c r="AI155" s="643"/>
      <c r="AJ155" s="643"/>
      <c r="AK155" s="644"/>
      <c r="AM155" s="586"/>
      <c r="AN155" s="587"/>
      <c r="AO155" s="587"/>
      <c r="AP155" s="587"/>
      <c r="AQ155" s="587"/>
      <c r="AR155" s="587"/>
      <c r="AS155" s="587"/>
      <c r="AT155" s="587"/>
      <c r="AU155" s="587"/>
      <c r="AV155" s="587"/>
      <c r="AW155" s="587"/>
      <c r="AX155" s="587"/>
      <c r="AY155" s="587"/>
      <c r="AZ155" s="587"/>
      <c r="BA155" s="587"/>
      <c r="BB155" s="588"/>
    </row>
    <row r="156" spans="2:54" ht="14.45">
      <c r="B156" s="34"/>
      <c r="C156" s="34"/>
      <c r="D156" s="34"/>
      <c r="E156" s="34"/>
      <c r="F156" s="34"/>
      <c r="G156" s="34"/>
      <c r="H156" s="149"/>
      <c r="J156" s="81"/>
      <c r="K156" s="81"/>
      <c r="L156" s="81"/>
      <c r="M156" s="81"/>
      <c r="N156" s="81"/>
      <c r="O156" s="81"/>
      <c r="P156" s="81"/>
      <c r="Q156" s="81"/>
      <c r="R156" s="81"/>
      <c r="S156" s="81"/>
      <c r="T156" s="81"/>
      <c r="U156" s="81"/>
      <c r="V156" s="81"/>
      <c r="X156" s="642"/>
      <c r="Y156" s="643"/>
      <c r="Z156" s="643"/>
      <c r="AA156" s="643"/>
      <c r="AB156" s="643"/>
      <c r="AC156" s="643"/>
      <c r="AD156" s="643"/>
      <c r="AE156" s="643"/>
      <c r="AF156" s="643"/>
      <c r="AG156" s="643"/>
      <c r="AH156" s="643"/>
      <c r="AI156" s="643"/>
      <c r="AJ156" s="643"/>
      <c r="AK156" s="644"/>
      <c r="AM156" s="586"/>
      <c r="AN156" s="587"/>
      <c r="AO156" s="587"/>
      <c r="AP156" s="587"/>
      <c r="AQ156" s="587"/>
      <c r="AR156" s="587"/>
      <c r="AS156" s="587"/>
      <c r="AT156" s="587"/>
      <c r="AU156" s="587"/>
      <c r="AV156" s="587"/>
      <c r="AW156" s="587"/>
      <c r="AX156" s="587"/>
      <c r="AY156" s="587"/>
      <c r="AZ156" s="587"/>
      <c r="BA156" s="587"/>
      <c r="BB156" s="588"/>
    </row>
    <row r="157" spans="2:54" ht="14.45">
      <c r="B157" s="34"/>
      <c r="C157" s="34"/>
      <c r="D157" s="34"/>
      <c r="E157" s="34"/>
      <c r="F157" s="34"/>
      <c r="G157" s="34"/>
      <c r="H157" s="149"/>
      <c r="J157" s="81"/>
      <c r="K157" s="81"/>
      <c r="L157" s="638" t="s">
        <v>1350</v>
      </c>
      <c r="M157" s="638"/>
      <c r="N157" s="638"/>
      <c r="O157" s="638"/>
      <c r="P157" s="638"/>
      <c r="Q157" s="638"/>
      <c r="R157" s="638"/>
      <c r="S157" s="638"/>
      <c r="T157" s="638"/>
      <c r="U157" s="638"/>
      <c r="V157" s="81"/>
      <c r="X157" s="642"/>
      <c r="Y157" s="643"/>
      <c r="Z157" s="643"/>
      <c r="AA157" s="643"/>
      <c r="AB157" s="643"/>
      <c r="AC157" s="643"/>
      <c r="AD157" s="643"/>
      <c r="AE157" s="643"/>
      <c r="AF157" s="643"/>
      <c r="AG157" s="643"/>
      <c r="AH157" s="643"/>
      <c r="AI157" s="643"/>
      <c r="AJ157" s="643"/>
      <c r="AK157" s="644"/>
      <c r="AM157" s="586"/>
      <c r="AN157" s="587"/>
      <c r="AO157" s="587"/>
      <c r="AP157" s="587"/>
      <c r="AQ157" s="587"/>
      <c r="AR157" s="587"/>
      <c r="AS157" s="587"/>
      <c r="AT157" s="587"/>
      <c r="AU157" s="587"/>
      <c r="AV157" s="587"/>
      <c r="AW157" s="587"/>
      <c r="AX157" s="587"/>
      <c r="AY157" s="587"/>
      <c r="AZ157" s="587"/>
      <c r="BA157" s="587"/>
      <c r="BB157" s="588"/>
    </row>
    <row r="158" spans="2:54" ht="14.45">
      <c r="B158" s="34"/>
      <c r="C158" s="34"/>
      <c r="D158" s="34"/>
      <c r="E158" s="34"/>
      <c r="F158" s="34"/>
      <c r="G158" s="34"/>
      <c r="H158" s="149"/>
      <c r="J158" s="81"/>
      <c r="K158" s="81"/>
      <c r="L158" s="638"/>
      <c r="M158" s="638"/>
      <c r="N158" s="638"/>
      <c r="O158" s="638"/>
      <c r="P158" s="638"/>
      <c r="Q158" s="638"/>
      <c r="R158" s="638"/>
      <c r="S158" s="638"/>
      <c r="T158" s="638"/>
      <c r="U158" s="638"/>
      <c r="V158" s="81"/>
      <c r="X158" s="642"/>
      <c r="Y158" s="643"/>
      <c r="Z158" s="643"/>
      <c r="AA158" s="643"/>
      <c r="AB158" s="643"/>
      <c r="AC158" s="643"/>
      <c r="AD158" s="643"/>
      <c r="AE158" s="643"/>
      <c r="AF158" s="643"/>
      <c r="AG158" s="643"/>
      <c r="AH158" s="643"/>
      <c r="AI158" s="643"/>
      <c r="AJ158" s="643"/>
      <c r="AK158" s="644"/>
      <c r="AM158" s="586"/>
      <c r="AN158" s="587"/>
      <c r="AO158" s="587"/>
      <c r="AP158" s="587"/>
      <c r="AQ158" s="587"/>
      <c r="AR158" s="587"/>
      <c r="AS158" s="587"/>
      <c r="AT158" s="587"/>
      <c r="AU158" s="587"/>
      <c r="AV158" s="587"/>
      <c r="AW158" s="587"/>
      <c r="AX158" s="587"/>
      <c r="AY158" s="587"/>
      <c r="AZ158" s="587"/>
      <c r="BA158" s="587"/>
      <c r="BB158" s="588"/>
    </row>
    <row r="159" spans="2:54" ht="14.45">
      <c r="B159" s="34"/>
      <c r="C159" s="34"/>
      <c r="D159" s="34"/>
      <c r="E159" s="34"/>
      <c r="F159" s="34"/>
      <c r="G159" s="34"/>
      <c r="H159" s="149"/>
      <c r="J159" s="81"/>
      <c r="K159" s="152"/>
      <c r="L159" s="638"/>
      <c r="M159" s="638"/>
      <c r="N159" s="638"/>
      <c r="O159" s="638"/>
      <c r="P159" s="638"/>
      <c r="Q159" s="638"/>
      <c r="R159" s="638"/>
      <c r="S159" s="638"/>
      <c r="T159" s="638"/>
      <c r="U159" s="638"/>
      <c r="V159" s="81"/>
      <c r="X159" s="642"/>
      <c r="Y159" s="643"/>
      <c r="Z159" s="643"/>
      <c r="AA159" s="643"/>
      <c r="AB159" s="643"/>
      <c r="AC159" s="643"/>
      <c r="AD159" s="643"/>
      <c r="AE159" s="643"/>
      <c r="AF159" s="643"/>
      <c r="AG159" s="643"/>
      <c r="AH159" s="643"/>
      <c r="AI159" s="643"/>
      <c r="AJ159" s="643"/>
      <c r="AK159" s="644"/>
      <c r="AM159" s="586"/>
      <c r="AN159" s="587"/>
      <c r="AO159" s="587"/>
      <c r="AP159" s="587"/>
      <c r="AQ159" s="587"/>
      <c r="AR159" s="587"/>
      <c r="AS159" s="587"/>
      <c r="AT159" s="587"/>
      <c r="AU159" s="587"/>
      <c r="AV159" s="587"/>
      <c r="AW159" s="587"/>
      <c r="AX159" s="587"/>
      <c r="AY159" s="587"/>
      <c r="AZ159" s="587"/>
      <c r="BA159" s="587"/>
      <c r="BB159" s="588"/>
    </row>
    <row r="160" spans="2:54" ht="14.45">
      <c r="B160" s="34"/>
      <c r="C160" s="34"/>
      <c r="D160" s="34"/>
      <c r="E160" s="34"/>
      <c r="F160" s="34"/>
      <c r="G160" s="34"/>
      <c r="H160" s="149"/>
      <c r="J160" s="81"/>
      <c r="K160" s="152"/>
      <c r="L160" s="158"/>
      <c r="M160" s="158"/>
      <c r="N160" s="158"/>
      <c r="O160" s="158"/>
      <c r="P160" s="158"/>
      <c r="Q160" s="158"/>
      <c r="R160" s="158"/>
      <c r="S160" s="158"/>
      <c r="T160" s="158"/>
      <c r="U160" s="158"/>
      <c r="V160" s="81"/>
      <c r="X160" s="642"/>
      <c r="Y160" s="643"/>
      <c r="Z160" s="643"/>
      <c r="AA160" s="643"/>
      <c r="AB160" s="643"/>
      <c r="AC160" s="643"/>
      <c r="AD160" s="643"/>
      <c r="AE160" s="643"/>
      <c r="AF160" s="643"/>
      <c r="AG160" s="643"/>
      <c r="AH160" s="643"/>
      <c r="AI160" s="643"/>
      <c r="AJ160" s="643"/>
      <c r="AK160" s="644"/>
      <c r="AM160" s="586"/>
      <c r="AN160" s="587"/>
      <c r="AO160" s="587"/>
      <c r="AP160" s="587"/>
      <c r="AQ160" s="587"/>
      <c r="AR160" s="587"/>
      <c r="AS160" s="587"/>
      <c r="AT160" s="587"/>
      <c r="AU160" s="587"/>
      <c r="AV160" s="587"/>
      <c r="AW160" s="587"/>
      <c r="AX160" s="587"/>
      <c r="AY160" s="587"/>
      <c r="AZ160" s="587"/>
      <c r="BA160" s="587"/>
      <c r="BB160" s="588"/>
    </row>
    <row r="161" spans="2:54" ht="14.45">
      <c r="B161" s="34"/>
      <c r="C161" s="34"/>
      <c r="D161" s="34"/>
      <c r="E161" s="34"/>
      <c r="F161" s="34"/>
      <c r="G161" s="34"/>
      <c r="H161" s="149"/>
      <c r="J161" s="81"/>
      <c r="K161" s="152"/>
      <c r="L161" s="674" t="s">
        <v>1351</v>
      </c>
      <c r="M161" s="674"/>
      <c r="N161" s="674"/>
      <c r="O161" s="674"/>
      <c r="P161" s="674"/>
      <c r="Q161" s="674"/>
      <c r="R161" s="674"/>
      <c r="S161" s="674"/>
      <c r="T161" s="674"/>
      <c r="U161" s="674"/>
      <c r="V161" s="81"/>
      <c r="X161" s="642"/>
      <c r="Y161" s="643"/>
      <c r="Z161" s="643"/>
      <c r="AA161" s="643"/>
      <c r="AB161" s="643"/>
      <c r="AC161" s="643"/>
      <c r="AD161" s="643"/>
      <c r="AE161" s="643"/>
      <c r="AF161" s="643"/>
      <c r="AG161" s="643"/>
      <c r="AH161" s="643"/>
      <c r="AI161" s="643"/>
      <c r="AJ161" s="643"/>
      <c r="AK161" s="644"/>
      <c r="AM161" s="586"/>
      <c r="AN161" s="587"/>
      <c r="AO161" s="587"/>
      <c r="AP161" s="587"/>
      <c r="AQ161" s="587"/>
      <c r="AR161" s="587"/>
      <c r="AS161" s="587"/>
      <c r="AT161" s="587"/>
      <c r="AU161" s="587"/>
      <c r="AV161" s="587"/>
      <c r="AW161" s="587"/>
      <c r="AX161" s="587"/>
      <c r="AY161" s="587"/>
      <c r="AZ161" s="587"/>
      <c r="BA161" s="587"/>
      <c r="BB161" s="588"/>
    </row>
    <row r="162" spans="2:54" ht="14.45">
      <c r="B162" s="34"/>
      <c r="C162" s="34"/>
      <c r="D162" s="34"/>
      <c r="E162" s="34"/>
      <c r="F162" s="34"/>
      <c r="G162" s="34"/>
      <c r="H162" s="149"/>
      <c r="J162" s="81"/>
      <c r="K162" s="152"/>
      <c r="L162" s="674"/>
      <c r="M162" s="674"/>
      <c r="N162" s="674"/>
      <c r="O162" s="674"/>
      <c r="P162" s="674"/>
      <c r="Q162" s="674"/>
      <c r="R162" s="674"/>
      <c r="S162" s="674"/>
      <c r="T162" s="674"/>
      <c r="U162" s="674"/>
      <c r="V162" s="81"/>
      <c r="X162" s="642"/>
      <c r="Y162" s="643"/>
      <c r="Z162" s="643"/>
      <c r="AA162" s="643"/>
      <c r="AB162" s="643"/>
      <c r="AC162" s="643"/>
      <c r="AD162" s="643"/>
      <c r="AE162" s="643"/>
      <c r="AF162" s="643"/>
      <c r="AG162" s="643"/>
      <c r="AH162" s="643"/>
      <c r="AI162" s="643"/>
      <c r="AJ162" s="643"/>
      <c r="AK162" s="644"/>
      <c r="AM162" s="586"/>
      <c r="AN162" s="587"/>
      <c r="AO162" s="587"/>
      <c r="AP162" s="587"/>
      <c r="AQ162" s="587"/>
      <c r="AR162" s="587"/>
      <c r="AS162" s="587"/>
      <c r="AT162" s="587"/>
      <c r="AU162" s="587"/>
      <c r="AV162" s="587"/>
      <c r="AW162" s="587"/>
      <c r="AX162" s="587"/>
      <c r="AY162" s="587"/>
      <c r="AZ162" s="587"/>
      <c r="BA162" s="587"/>
      <c r="BB162" s="588"/>
    </row>
    <row r="163" spans="2:54" ht="14.45">
      <c r="B163" s="34"/>
      <c r="C163" s="34"/>
      <c r="D163" s="34"/>
      <c r="E163" s="34"/>
      <c r="F163" s="34"/>
      <c r="G163" s="34"/>
      <c r="H163" s="149"/>
      <c r="J163" s="81"/>
      <c r="K163" s="152"/>
      <c r="L163" s="81" t="s">
        <v>1320</v>
      </c>
      <c r="M163" s="81"/>
      <c r="N163" s="81"/>
      <c r="O163" s="81"/>
      <c r="P163" s="81"/>
      <c r="Q163" s="81"/>
      <c r="R163" s="81"/>
      <c r="S163" s="81"/>
      <c r="T163" s="81"/>
      <c r="U163" s="81"/>
      <c r="V163" s="81"/>
      <c r="X163" s="642"/>
      <c r="Y163" s="643"/>
      <c r="Z163" s="643"/>
      <c r="AA163" s="643"/>
      <c r="AB163" s="643"/>
      <c r="AC163" s="643"/>
      <c r="AD163" s="643"/>
      <c r="AE163" s="643"/>
      <c r="AF163" s="643"/>
      <c r="AG163" s="643"/>
      <c r="AH163" s="643"/>
      <c r="AI163" s="643"/>
      <c r="AJ163" s="643"/>
      <c r="AK163" s="644"/>
      <c r="AM163" s="586"/>
      <c r="AN163" s="587"/>
      <c r="AO163" s="587"/>
      <c r="AP163" s="587"/>
      <c r="AQ163" s="587"/>
      <c r="AR163" s="587"/>
      <c r="AS163" s="587"/>
      <c r="AT163" s="587"/>
      <c r="AU163" s="587"/>
      <c r="AV163" s="587"/>
      <c r="AW163" s="587"/>
      <c r="AX163" s="587"/>
      <c r="AY163" s="587"/>
      <c r="AZ163" s="587"/>
      <c r="BA163" s="587"/>
      <c r="BB163" s="588"/>
    </row>
    <row r="164" spans="2:54" ht="14.45">
      <c r="B164" s="34"/>
      <c r="C164" s="34"/>
      <c r="D164" s="34"/>
      <c r="E164" s="34"/>
      <c r="F164" s="34"/>
      <c r="G164" s="34"/>
      <c r="H164" s="149"/>
      <c r="J164" s="81"/>
      <c r="K164" s="152"/>
      <c r="L164" s="81" t="s">
        <v>1352</v>
      </c>
      <c r="M164" s="81"/>
      <c r="N164" s="81"/>
      <c r="O164" s="81"/>
      <c r="P164" s="81"/>
      <c r="Q164" s="81"/>
      <c r="R164" s="81"/>
      <c r="S164" s="81"/>
      <c r="T164" s="81"/>
      <c r="U164" s="81"/>
      <c r="V164" s="81"/>
      <c r="X164" s="642"/>
      <c r="Y164" s="643"/>
      <c r="Z164" s="643"/>
      <c r="AA164" s="643"/>
      <c r="AB164" s="643"/>
      <c r="AC164" s="643"/>
      <c r="AD164" s="643"/>
      <c r="AE164" s="643"/>
      <c r="AF164" s="643"/>
      <c r="AG164" s="643"/>
      <c r="AH164" s="643"/>
      <c r="AI164" s="643"/>
      <c r="AJ164" s="643"/>
      <c r="AK164" s="644"/>
      <c r="AM164" s="586"/>
      <c r="AN164" s="587"/>
      <c r="AO164" s="587"/>
      <c r="AP164" s="587"/>
      <c r="AQ164" s="587"/>
      <c r="AR164" s="587"/>
      <c r="AS164" s="587"/>
      <c r="AT164" s="587"/>
      <c r="AU164" s="587"/>
      <c r="AV164" s="587"/>
      <c r="AW164" s="587"/>
      <c r="AX164" s="587"/>
      <c r="AY164" s="587"/>
      <c r="AZ164" s="587"/>
      <c r="BA164" s="587"/>
      <c r="BB164" s="588"/>
    </row>
    <row r="165" spans="2:54" ht="14.45">
      <c r="B165" s="34"/>
      <c r="C165" s="34"/>
      <c r="D165" s="34"/>
      <c r="E165" s="34"/>
      <c r="F165" s="34"/>
      <c r="G165" s="34"/>
      <c r="H165" s="149"/>
      <c r="J165" s="81"/>
      <c r="K165" s="152"/>
      <c r="L165" s="81" t="s">
        <v>1322</v>
      </c>
      <c r="M165" s="81"/>
      <c r="N165" s="81"/>
      <c r="O165" s="81"/>
      <c r="P165" s="81"/>
      <c r="Q165" s="81"/>
      <c r="R165" s="81"/>
      <c r="S165" s="81"/>
      <c r="T165" s="81"/>
      <c r="U165" s="81"/>
      <c r="V165" s="81"/>
      <c r="X165" s="642"/>
      <c r="Y165" s="643"/>
      <c r="Z165" s="643"/>
      <c r="AA165" s="643"/>
      <c r="AB165" s="643"/>
      <c r="AC165" s="643"/>
      <c r="AD165" s="643"/>
      <c r="AE165" s="643"/>
      <c r="AF165" s="643"/>
      <c r="AG165" s="643"/>
      <c r="AH165" s="643"/>
      <c r="AI165" s="643"/>
      <c r="AJ165" s="643"/>
      <c r="AK165" s="644"/>
      <c r="AM165" s="586"/>
      <c r="AN165" s="587"/>
      <c r="AO165" s="587"/>
      <c r="AP165" s="587"/>
      <c r="AQ165" s="587"/>
      <c r="AR165" s="587"/>
      <c r="AS165" s="587"/>
      <c r="AT165" s="587"/>
      <c r="AU165" s="587"/>
      <c r="AV165" s="587"/>
      <c r="AW165" s="587"/>
      <c r="AX165" s="587"/>
      <c r="AY165" s="587"/>
      <c r="AZ165" s="587"/>
      <c r="BA165" s="587"/>
      <c r="BB165" s="588"/>
    </row>
    <row r="166" spans="2:54" ht="14.45">
      <c r="B166" s="34"/>
      <c r="C166" s="34"/>
      <c r="D166" s="34"/>
      <c r="E166" s="34"/>
      <c r="F166" s="34"/>
      <c r="G166" s="34"/>
      <c r="H166" s="149"/>
      <c r="J166" s="81"/>
      <c r="K166" s="152"/>
      <c r="L166" s="81" t="s">
        <v>1324</v>
      </c>
      <c r="M166" s="81"/>
      <c r="N166" s="81"/>
      <c r="O166" s="81"/>
      <c r="P166" s="81"/>
      <c r="Q166" s="81"/>
      <c r="R166" s="81"/>
      <c r="S166" s="81"/>
      <c r="T166" s="81"/>
      <c r="U166" s="81"/>
      <c r="V166" s="81"/>
      <c r="X166" s="642"/>
      <c r="Y166" s="643"/>
      <c r="Z166" s="643"/>
      <c r="AA166" s="643"/>
      <c r="AB166" s="643"/>
      <c r="AC166" s="643"/>
      <c r="AD166" s="643"/>
      <c r="AE166" s="643"/>
      <c r="AF166" s="643"/>
      <c r="AG166" s="643"/>
      <c r="AH166" s="643"/>
      <c r="AI166" s="643"/>
      <c r="AJ166" s="643"/>
      <c r="AK166" s="644"/>
      <c r="AM166" s="586"/>
      <c r="AN166" s="587"/>
      <c r="AO166" s="587"/>
      <c r="AP166" s="587"/>
      <c r="AQ166" s="587"/>
      <c r="AR166" s="587"/>
      <c r="AS166" s="587"/>
      <c r="AT166" s="587"/>
      <c r="AU166" s="587"/>
      <c r="AV166" s="587"/>
      <c r="AW166" s="587"/>
      <c r="AX166" s="587"/>
      <c r="AY166" s="587"/>
      <c r="AZ166" s="587"/>
      <c r="BA166" s="587"/>
      <c r="BB166" s="588"/>
    </row>
    <row r="167" spans="2:54" ht="14.45">
      <c r="B167" s="34"/>
      <c r="C167" s="34"/>
      <c r="D167" s="34"/>
      <c r="E167" s="34"/>
      <c r="F167" s="34"/>
      <c r="G167" s="34"/>
      <c r="H167" s="149"/>
      <c r="J167" s="81"/>
      <c r="K167" s="152"/>
      <c r="L167" s="81"/>
      <c r="M167" s="81"/>
      <c r="N167" s="81"/>
      <c r="O167" s="81"/>
      <c r="P167" s="81"/>
      <c r="Q167" s="81"/>
      <c r="R167" s="81"/>
      <c r="S167" s="81"/>
      <c r="T167" s="81"/>
      <c r="U167" s="81"/>
      <c r="V167" s="81"/>
      <c r="X167" s="642"/>
      <c r="Y167" s="643"/>
      <c r="Z167" s="643"/>
      <c r="AA167" s="643"/>
      <c r="AB167" s="643"/>
      <c r="AC167" s="643"/>
      <c r="AD167" s="643"/>
      <c r="AE167" s="643"/>
      <c r="AF167" s="643"/>
      <c r="AG167" s="643"/>
      <c r="AH167" s="643"/>
      <c r="AI167" s="643"/>
      <c r="AJ167" s="643"/>
      <c r="AK167" s="644"/>
      <c r="AM167" s="586"/>
      <c r="AN167" s="587"/>
      <c r="AO167" s="587"/>
      <c r="AP167" s="587"/>
      <c r="AQ167" s="587"/>
      <c r="AR167" s="587"/>
      <c r="AS167" s="587"/>
      <c r="AT167" s="587"/>
      <c r="AU167" s="587"/>
      <c r="AV167" s="587"/>
      <c r="AW167" s="587"/>
      <c r="AX167" s="587"/>
      <c r="AY167" s="587"/>
      <c r="AZ167" s="587"/>
      <c r="BA167" s="587"/>
      <c r="BB167" s="588"/>
    </row>
    <row r="168" spans="2:54" ht="14.45">
      <c r="B168" s="34"/>
      <c r="C168" s="34"/>
      <c r="D168" s="34"/>
      <c r="E168" s="34"/>
      <c r="F168" s="34"/>
      <c r="G168" s="34"/>
      <c r="H168" s="149"/>
      <c r="J168" s="81"/>
      <c r="K168" s="152"/>
      <c r="L168" s="81"/>
      <c r="M168" s="81"/>
      <c r="N168" s="81"/>
      <c r="O168" s="81"/>
      <c r="P168" s="81"/>
      <c r="Q168" s="81"/>
      <c r="R168" s="81"/>
      <c r="S168" s="81"/>
      <c r="T168" s="81"/>
      <c r="U168" s="81"/>
      <c r="V168" s="81"/>
      <c r="X168" s="642"/>
      <c r="Y168" s="643"/>
      <c r="Z168" s="643"/>
      <c r="AA168" s="643"/>
      <c r="AB168" s="643"/>
      <c r="AC168" s="643"/>
      <c r="AD168" s="643"/>
      <c r="AE168" s="643"/>
      <c r="AF168" s="643"/>
      <c r="AG168" s="643"/>
      <c r="AH168" s="643"/>
      <c r="AI168" s="643"/>
      <c r="AJ168" s="643"/>
      <c r="AK168" s="644"/>
      <c r="AM168" s="586"/>
      <c r="AN168" s="587"/>
      <c r="AO168" s="587"/>
      <c r="AP168" s="587"/>
      <c r="AQ168" s="587"/>
      <c r="AR168" s="587"/>
      <c r="AS168" s="587"/>
      <c r="AT168" s="587"/>
      <c r="AU168" s="587"/>
      <c r="AV168" s="587"/>
      <c r="AW168" s="587"/>
      <c r="AX168" s="587"/>
      <c r="AY168" s="587"/>
      <c r="AZ168" s="587"/>
      <c r="BA168" s="587"/>
      <c r="BB168" s="588"/>
    </row>
    <row r="169" spans="2:54" ht="14.45">
      <c r="B169" s="34"/>
      <c r="C169" s="34"/>
      <c r="D169" s="34"/>
      <c r="E169" s="34"/>
      <c r="F169" s="34"/>
      <c r="G169" s="34"/>
      <c r="H169" s="149"/>
      <c r="J169" s="81"/>
      <c r="K169" s="152"/>
      <c r="L169" s="81"/>
      <c r="M169" s="81"/>
      <c r="N169" s="81"/>
      <c r="O169" s="81"/>
      <c r="P169" s="81"/>
      <c r="Q169" s="81"/>
      <c r="R169" s="81"/>
      <c r="S169" s="81"/>
      <c r="T169" s="81"/>
      <c r="U169" s="81"/>
      <c r="V169" s="81"/>
      <c r="X169" s="642"/>
      <c r="Y169" s="643"/>
      <c r="Z169" s="643"/>
      <c r="AA169" s="643"/>
      <c r="AB169" s="643"/>
      <c r="AC169" s="643"/>
      <c r="AD169" s="643"/>
      <c r="AE169" s="643"/>
      <c r="AF169" s="643"/>
      <c r="AG169" s="643"/>
      <c r="AH169" s="643"/>
      <c r="AI169" s="643"/>
      <c r="AJ169" s="643"/>
      <c r="AK169" s="644"/>
      <c r="AM169" s="586"/>
      <c r="AN169" s="587"/>
      <c r="AO169" s="587"/>
      <c r="AP169" s="587"/>
      <c r="AQ169" s="587"/>
      <c r="AR169" s="587"/>
      <c r="AS169" s="587"/>
      <c r="AT169" s="587"/>
      <c r="AU169" s="587"/>
      <c r="AV169" s="587"/>
      <c r="AW169" s="587"/>
      <c r="AX169" s="587"/>
      <c r="AY169" s="587"/>
      <c r="AZ169" s="587"/>
      <c r="BA169" s="587"/>
      <c r="BB169" s="588"/>
    </row>
    <row r="170" spans="2:54" ht="14.45">
      <c r="B170" s="34"/>
      <c r="C170" s="34"/>
      <c r="D170" s="34"/>
      <c r="E170" s="34"/>
      <c r="F170" s="34"/>
      <c r="G170" s="34"/>
      <c r="H170" s="149"/>
      <c r="J170" s="81"/>
      <c r="K170" s="152"/>
      <c r="L170" s="81"/>
      <c r="M170" s="81"/>
      <c r="N170" s="81"/>
      <c r="O170" s="81"/>
      <c r="P170" s="81"/>
      <c r="Q170" s="81"/>
      <c r="R170" s="81"/>
      <c r="S170" s="81"/>
      <c r="T170" s="81"/>
      <c r="U170" s="81"/>
      <c r="V170" s="81"/>
      <c r="X170" s="642"/>
      <c r="Y170" s="643"/>
      <c r="Z170" s="643"/>
      <c r="AA170" s="643"/>
      <c r="AB170" s="643"/>
      <c r="AC170" s="643"/>
      <c r="AD170" s="643"/>
      <c r="AE170" s="643"/>
      <c r="AF170" s="643"/>
      <c r="AG170" s="643"/>
      <c r="AH170" s="643"/>
      <c r="AI170" s="643"/>
      <c r="AJ170" s="643"/>
      <c r="AK170" s="644"/>
      <c r="AM170" s="586"/>
      <c r="AN170" s="587"/>
      <c r="AO170" s="587"/>
      <c r="AP170" s="587"/>
      <c r="AQ170" s="587"/>
      <c r="AR170" s="587"/>
      <c r="AS170" s="587"/>
      <c r="AT170" s="587"/>
      <c r="AU170" s="587"/>
      <c r="AV170" s="587"/>
      <c r="AW170" s="587"/>
      <c r="AX170" s="587"/>
      <c r="AY170" s="587"/>
      <c r="AZ170" s="587"/>
      <c r="BA170" s="587"/>
      <c r="BB170" s="588"/>
    </row>
    <row r="171" spans="2:54" ht="14.45">
      <c r="B171" s="34"/>
      <c r="C171" s="34"/>
      <c r="D171" s="34"/>
      <c r="E171" s="34"/>
      <c r="F171" s="34"/>
      <c r="G171" s="34"/>
      <c r="H171" s="149"/>
      <c r="J171" s="81"/>
      <c r="K171" s="152"/>
      <c r="L171" s="158"/>
      <c r="M171" s="158"/>
      <c r="N171" s="158"/>
      <c r="O171" s="158"/>
      <c r="P171" s="158"/>
      <c r="Q171" s="158"/>
      <c r="R171" s="158"/>
      <c r="S171" s="158"/>
      <c r="T171" s="158"/>
      <c r="U171" s="158"/>
      <c r="V171" s="81"/>
      <c r="X171" s="642"/>
      <c r="Y171" s="643"/>
      <c r="Z171" s="643"/>
      <c r="AA171" s="643"/>
      <c r="AB171" s="643"/>
      <c r="AC171" s="643"/>
      <c r="AD171" s="643"/>
      <c r="AE171" s="643"/>
      <c r="AF171" s="643"/>
      <c r="AG171" s="643"/>
      <c r="AH171" s="643"/>
      <c r="AI171" s="643"/>
      <c r="AJ171" s="643"/>
      <c r="AK171" s="644"/>
      <c r="AM171" s="586"/>
      <c r="AN171" s="587"/>
      <c r="AO171" s="587"/>
      <c r="AP171" s="587"/>
      <c r="AQ171" s="587"/>
      <c r="AR171" s="587"/>
      <c r="AS171" s="587"/>
      <c r="AT171" s="587"/>
      <c r="AU171" s="587"/>
      <c r="AV171" s="587"/>
      <c r="AW171" s="587"/>
      <c r="AX171" s="587"/>
      <c r="AY171" s="587"/>
      <c r="AZ171" s="587"/>
      <c r="BA171" s="587"/>
      <c r="BB171" s="588"/>
    </row>
    <row r="172" spans="2:54" ht="14.45">
      <c r="B172" s="34"/>
      <c r="C172" s="34"/>
      <c r="D172" s="34"/>
      <c r="E172" s="34"/>
      <c r="F172" s="34"/>
      <c r="G172" s="34"/>
      <c r="H172" s="149"/>
      <c r="J172" s="81"/>
      <c r="K172" s="152"/>
      <c r="L172" s="158"/>
      <c r="M172" s="158"/>
      <c r="N172" s="158"/>
      <c r="O172" s="158"/>
      <c r="P172" s="158"/>
      <c r="Q172" s="158"/>
      <c r="R172" s="158"/>
      <c r="S172" s="158"/>
      <c r="T172" s="158"/>
      <c r="U172" s="158"/>
      <c r="V172" s="81"/>
      <c r="X172" s="642"/>
      <c r="Y172" s="643"/>
      <c r="Z172" s="643"/>
      <c r="AA172" s="643"/>
      <c r="AB172" s="643"/>
      <c r="AC172" s="643"/>
      <c r="AD172" s="643"/>
      <c r="AE172" s="643"/>
      <c r="AF172" s="643"/>
      <c r="AG172" s="643"/>
      <c r="AH172" s="643"/>
      <c r="AI172" s="643"/>
      <c r="AJ172" s="643"/>
      <c r="AK172" s="644"/>
      <c r="AM172" s="586"/>
      <c r="AN172" s="587"/>
      <c r="AO172" s="587"/>
      <c r="AP172" s="587"/>
      <c r="AQ172" s="587"/>
      <c r="AR172" s="587"/>
      <c r="AS172" s="587"/>
      <c r="AT172" s="587"/>
      <c r="AU172" s="587"/>
      <c r="AV172" s="587"/>
      <c r="AW172" s="587"/>
      <c r="AX172" s="587"/>
      <c r="AY172" s="587"/>
      <c r="AZ172" s="587"/>
      <c r="BA172" s="587"/>
      <c r="BB172" s="588"/>
    </row>
    <row r="173" spans="2:54" ht="14.45">
      <c r="B173" s="34"/>
      <c r="C173" s="34"/>
      <c r="D173" s="34"/>
      <c r="E173" s="34"/>
      <c r="F173" s="34"/>
      <c r="G173" s="34"/>
      <c r="H173" s="149"/>
      <c r="J173" s="81"/>
      <c r="K173" s="152"/>
      <c r="L173" s="158"/>
      <c r="M173" s="158"/>
      <c r="N173" s="158"/>
      <c r="O173" s="158"/>
      <c r="P173" s="158"/>
      <c r="Q173" s="158"/>
      <c r="R173" s="158"/>
      <c r="S173" s="158"/>
      <c r="T173" s="158"/>
      <c r="U173" s="158"/>
      <c r="V173" s="81"/>
      <c r="X173" s="642"/>
      <c r="Y173" s="643"/>
      <c r="Z173" s="643"/>
      <c r="AA173" s="643"/>
      <c r="AB173" s="643"/>
      <c r="AC173" s="643"/>
      <c r="AD173" s="643"/>
      <c r="AE173" s="643"/>
      <c r="AF173" s="643"/>
      <c r="AG173" s="643"/>
      <c r="AH173" s="643"/>
      <c r="AI173" s="643"/>
      <c r="AJ173" s="643"/>
      <c r="AK173" s="644"/>
      <c r="AM173" s="586"/>
      <c r="AN173" s="587"/>
      <c r="AO173" s="587"/>
      <c r="AP173" s="587"/>
      <c r="AQ173" s="587"/>
      <c r="AR173" s="587"/>
      <c r="AS173" s="587"/>
      <c r="AT173" s="587"/>
      <c r="AU173" s="587"/>
      <c r="AV173" s="587"/>
      <c r="AW173" s="587"/>
      <c r="AX173" s="587"/>
      <c r="AY173" s="587"/>
      <c r="AZ173" s="587"/>
      <c r="BA173" s="587"/>
      <c r="BB173" s="588"/>
    </row>
    <row r="174" spans="2:54" ht="14.45">
      <c r="B174" s="34"/>
      <c r="C174" s="34"/>
      <c r="D174" s="34"/>
      <c r="E174" s="34"/>
      <c r="F174" s="34"/>
      <c r="G174" s="34"/>
      <c r="H174" s="149"/>
      <c r="J174" s="81"/>
      <c r="K174" s="152"/>
      <c r="L174" s="158"/>
      <c r="M174" s="158"/>
      <c r="N174" s="158"/>
      <c r="O174" s="158"/>
      <c r="P174" s="158"/>
      <c r="Q174" s="158"/>
      <c r="R174" s="158"/>
      <c r="S174" s="158"/>
      <c r="T174" s="158"/>
      <c r="U174" s="158"/>
      <c r="V174" s="81"/>
      <c r="X174" s="642"/>
      <c r="Y174" s="643"/>
      <c r="Z174" s="643"/>
      <c r="AA174" s="643"/>
      <c r="AB174" s="643"/>
      <c r="AC174" s="643"/>
      <c r="AD174" s="643"/>
      <c r="AE174" s="643"/>
      <c r="AF174" s="643"/>
      <c r="AG174" s="643"/>
      <c r="AH174" s="643"/>
      <c r="AI174" s="643"/>
      <c r="AJ174" s="643"/>
      <c r="AK174" s="644"/>
      <c r="AM174" s="586"/>
      <c r="AN174" s="587"/>
      <c r="AO174" s="587"/>
      <c r="AP174" s="587"/>
      <c r="AQ174" s="587"/>
      <c r="AR174" s="587"/>
      <c r="AS174" s="587"/>
      <c r="AT174" s="587"/>
      <c r="AU174" s="587"/>
      <c r="AV174" s="587"/>
      <c r="AW174" s="587"/>
      <c r="AX174" s="587"/>
      <c r="AY174" s="587"/>
      <c r="AZ174" s="587"/>
      <c r="BA174" s="587"/>
      <c r="BB174" s="588"/>
    </row>
    <row r="175" spans="2:54" ht="14.45">
      <c r="B175" s="34"/>
      <c r="C175" s="34"/>
      <c r="D175" s="34"/>
      <c r="E175" s="34"/>
      <c r="F175" s="34"/>
      <c r="G175" s="34"/>
      <c r="H175" s="149"/>
      <c r="J175" s="81"/>
      <c r="K175" s="152"/>
      <c r="L175" s="158"/>
      <c r="M175" s="158"/>
      <c r="N175" s="158"/>
      <c r="O175" s="158"/>
      <c r="P175" s="158"/>
      <c r="Q175" s="158"/>
      <c r="R175" s="158"/>
      <c r="S175" s="158"/>
      <c r="T175" s="158"/>
      <c r="U175" s="158"/>
      <c r="V175" s="81"/>
      <c r="X175" s="645"/>
      <c r="Y175" s="646"/>
      <c r="Z175" s="646"/>
      <c r="AA175" s="646"/>
      <c r="AB175" s="646"/>
      <c r="AC175" s="646"/>
      <c r="AD175" s="646"/>
      <c r="AE175" s="646"/>
      <c r="AF175" s="646"/>
      <c r="AG175" s="646"/>
      <c r="AH175" s="646"/>
      <c r="AI175" s="646"/>
      <c r="AJ175" s="646"/>
      <c r="AK175" s="647"/>
      <c r="AM175" s="589"/>
      <c r="AN175" s="590"/>
      <c r="AO175" s="590"/>
      <c r="AP175" s="590"/>
      <c r="AQ175" s="590"/>
      <c r="AR175" s="590"/>
      <c r="AS175" s="590"/>
      <c r="AT175" s="590"/>
      <c r="AU175" s="590"/>
      <c r="AV175" s="590"/>
      <c r="AW175" s="590"/>
      <c r="AX175" s="590"/>
      <c r="AY175" s="590"/>
      <c r="AZ175" s="590"/>
      <c r="BA175" s="590"/>
      <c r="BB175" s="591"/>
    </row>
    <row r="176" spans="2:54" ht="14.45">
      <c r="B176" s="34"/>
      <c r="C176" s="34"/>
      <c r="D176" s="34"/>
      <c r="E176" s="34"/>
      <c r="F176" s="34"/>
      <c r="G176" s="34"/>
      <c r="H176" s="149"/>
      <c r="J176" s="81"/>
      <c r="K176" s="152" t="s">
        <v>1353</v>
      </c>
      <c r="L176" s="81"/>
      <c r="M176" s="81"/>
      <c r="N176" s="81"/>
      <c r="O176" s="81"/>
      <c r="P176" s="81"/>
      <c r="Q176" s="81"/>
      <c r="R176" s="81"/>
      <c r="S176" s="81"/>
      <c r="T176" s="81"/>
      <c r="U176" s="81"/>
      <c r="V176" s="81"/>
      <c r="X176" s="164" t="s">
        <v>945</v>
      </c>
      <c r="Y176" s="162"/>
      <c r="Z176" s="162"/>
      <c r="AA176" s="162"/>
      <c r="AB176" s="162"/>
      <c r="AC176" s="162"/>
      <c r="AD176" s="162"/>
      <c r="AE176" s="162"/>
      <c r="AF176" s="162"/>
      <c r="AG176" s="162"/>
      <c r="AH176" s="162"/>
      <c r="AI176" s="162"/>
      <c r="AJ176" s="162"/>
      <c r="AK176" s="163"/>
      <c r="AM176" s="161"/>
      <c r="AN176" s="159"/>
      <c r="AO176" s="159"/>
      <c r="AP176" s="159"/>
      <c r="AQ176" s="159"/>
      <c r="AR176" s="159"/>
      <c r="AS176" s="159"/>
      <c r="AT176" s="159"/>
      <c r="AU176" s="159"/>
      <c r="AV176" s="159"/>
      <c r="AW176" s="159"/>
      <c r="AX176" s="159"/>
      <c r="AY176" s="159"/>
      <c r="AZ176" s="159"/>
      <c r="BA176" s="159"/>
      <c r="BB176" s="160"/>
    </row>
    <row r="177" spans="2:54" ht="14.45">
      <c r="B177" s="34"/>
      <c r="C177" s="34"/>
      <c r="D177" s="34"/>
      <c r="E177" s="34"/>
      <c r="F177" s="34"/>
      <c r="G177" s="34"/>
      <c r="H177" s="149"/>
      <c r="J177" s="81"/>
      <c r="K177" s="81"/>
      <c r="L177" s="81"/>
      <c r="M177" s="81"/>
      <c r="N177" s="81"/>
      <c r="O177" s="81"/>
      <c r="P177" s="81"/>
      <c r="Q177" s="81"/>
      <c r="R177" s="81"/>
      <c r="S177" s="81"/>
      <c r="T177" s="81"/>
      <c r="U177" s="81"/>
      <c r="V177" s="81"/>
      <c r="X177" s="642" t="s">
        <v>1298</v>
      </c>
      <c r="Y177" s="643"/>
      <c r="Z177" s="643"/>
      <c r="AA177" s="643"/>
      <c r="AB177" s="643"/>
      <c r="AC177" s="643"/>
      <c r="AD177" s="643"/>
      <c r="AE177" s="643"/>
      <c r="AF177" s="643"/>
      <c r="AG177" s="643"/>
      <c r="AH177" s="643"/>
      <c r="AI177" s="643"/>
      <c r="AJ177" s="643"/>
      <c r="AK177" s="644"/>
      <c r="AM177" s="586"/>
      <c r="AN177" s="587"/>
      <c r="AO177" s="587"/>
      <c r="AP177" s="587"/>
      <c r="AQ177" s="587"/>
      <c r="AR177" s="587"/>
      <c r="AS177" s="587"/>
      <c r="AT177" s="587"/>
      <c r="AU177" s="587"/>
      <c r="AV177" s="587"/>
      <c r="AW177" s="587"/>
      <c r="AX177" s="587"/>
      <c r="AY177" s="587"/>
      <c r="AZ177" s="587"/>
      <c r="BA177" s="587"/>
      <c r="BB177" s="588"/>
    </row>
    <row r="178" spans="2:54" ht="14.45" customHeight="1">
      <c r="B178" s="34"/>
      <c r="C178" s="34"/>
      <c r="D178" s="34"/>
      <c r="E178" s="34"/>
      <c r="F178" s="34"/>
      <c r="G178" s="34"/>
      <c r="H178" s="149"/>
      <c r="J178" s="81"/>
      <c r="K178" s="81"/>
      <c r="L178" s="592" t="s">
        <v>1354</v>
      </c>
      <c r="M178" s="592"/>
      <c r="N178" s="592"/>
      <c r="O178" s="592"/>
      <c r="P178" s="592"/>
      <c r="Q178" s="592"/>
      <c r="R178" s="592"/>
      <c r="S178" s="592"/>
      <c r="T178" s="592"/>
      <c r="U178" s="592"/>
      <c r="V178" s="81"/>
      <c r="X178" s="642"/>
      <c r="Y178" s="643"/>
      <c r="Z178" s="643"/>
      <c r="AA178" s="643"/>
      <c r="AB178" s="643"/>
      <c r="AC178" s="643"/>
      <c r="AD178" s="643"/>
      <c r="AE178" s="643"/>
      <c r="AF178" s="643"/>
      <c r="AG178" s="643"/>
      <c r="AH178" s="643"/>
      <c r="AI178" s="643"/>
      <c r="AJ178" s="643"/>
      <c r="AK178" s="644"/>
      <c r="AM178" s="586"/>
      <c r="AN178" s="587"/>
      <c r="AO178" s="587"/>
      <c r="AP178" s="587"/>
      <c r="AQ178" s="587"/>
      <c r="AR178" s="587"/>
      <c r="AS178" s="587"/>
      <c r="AT178" s="587"/>
      <c r="AU178" s="587"/>
      <c r="AV178" s="587"/>
      <c r="AW178" s="587"/>
      <c r="AX178" s="587"/>
      <c r="AY178" s="587"/>
      <c r="AZ178" s="587"/>
      <c r="BA178" s="587"/>
      <c r="BB178" s="588"/>
    </row>
    <row r="179" spans="2:54" ht="14.45">
      <c r="B179" s="34"/>
      <c r="C179" s="34"/>
      <c r="D179" s="34"/>
      <c r="E179" s="34"/>
      <c r="F179" s="34"/>
      <c r="G179" s="34"/>
      <c r="H179" s="149"/>
      <c r="J179" s="81"/>
      <c r="K179" s="81"/>
      <c r="L179" s="592"/>
      <c r="M179" s="592"/>
      <c r="N179" s="592"/>
      <c r="O179" s="592"/>
      <c r="P179" s="592"/>
      <c r="Q179" s="592"/>
      <c r="R179" s="592"/>
      <c r="S179" s="592"/>
      <c r="T179" s="592"/>
      <c r="U179" s="592"/>
      <c r="V179" s="81"/>
      <c r="X179" s="642"/>
      <c r="Y179" s="643"/>
      <c r="Z179" s="643"/>
      <c r="AA179" s="643"/>
      <c r="AB179" s="643"/>
      <c r="AC179" s="643"/>
      <c r="AD179" s="643"/>
      <c r="AE179" s="643"/>
      <c r="AF179" s="643"/>
      <c r="AG179" s="643"/>
      <c r="AH179" s="643"/>
      <c r="AI179" s="643"/>
      <c r="AJ179" s="643"/>
      <c r="AK179" s="644"/>
      <c r="AM179" s="586"/>
      <c r="AN179" s="587"/>
      <c r="AO179" s="587"/>
      <c r="AP179" s="587"/>
      <c r="AQ179" s="587"/>
      <c r="AR179" s="587"/>
      <c r="AS179" s="587"/>
      <c r="AT179" s="587"/>
      <c r="AU179" s="587"/>
      <c r="AV179" s="587"/>
      <c r="AW179" s="587"/>
      <c r="AX179" s="587"/>
      <c r="AY179" s="587"/>
      <c r="AZ179" s="587"/>
      <c r="BA179" s="587"/>
      <c r="BB179" s="588"/>
    </row>
    <row r="180" spans="2:54" ht="14.45">
      <c r="B180" s="34"/>
      <c r="C180" s="34"/>
      <c r="D180" s="34"/>
      <c r="E180" s="34"/>
      <c r="F180" s="34"/>
      <c r="G180" s="34"/>
      <c r="H180" s="149"/>
      <c r="J180" s="81"/>
      <c r="K180" s="81"/>
      <c r="L180" s="592"/>
      <c r="M180" s="592"/>
      <c r="N180" s="592"/>
      <c r="O180" s="592"/>
      <c r="P180" s="592"/>
      <c r="Q180" s="592"/>
      <c r="R180" s="592"/>
      <c r="S180" s="592"/>
      <c r="T180" s="592"/>
      <c r="U180" s="592"/>
      <c r="V180" s="81"/>
      <c r="X180" s="642"/>
      <c r="Y180" s="643"/>
      <c r="Z180" s="643"/>
      <c r="AA180" s="643"/>
      <c r="AB180" s="643"/>
      <c r="AC180" s="643"/>
      <c r="AD180" s="643"/>
      <c r="AE180" s="643"/>
      <c r="AF180" s="643"/>
      <c r="AG180" s="643"/>
      <c r="AH180" s="643"/>
      <c r="AI180" s="643"/>
      <c r="AJ180" s="643"/>
      <c r="AK180" s="644"/>
      <c r="AM180" s="586"/>
      <c r="AN180" s="587"/>
      <c r="AO180" s="587"/>
      <c r="AP180" s="587"/>
      <c r="AQ180" s="587"/>
      <c r="AR180" s="587"/>
      <c r="AS180" s="587"/>
      <c r="AT180" s="587"/>
      <c r="AU180" s="587"/>
      <c r="AV180" s="587"/>
      <c r="AW180" s="587"/>
      <c r="AX180" s="587"/>
      <c r="AY180" s="587"/>
      <c r="AZ180" s="587"/>
      <c r="BA180" s="587"/>
      <c r="BB180" s="588"/>
    </row>
    <row r="181" spans="2:54" ht="14.45">
      <c r="B181" s="34"/>
      <c r="C181" s="34"/>
      <c r="D181" s="34"/>
      <c r="E181" s="34"/>
      <c r="F181" s="34"/>
      <c r="G181" s="34"/>
      <c r="H181" s="149"/>
      <c r="J181" s="81"/>
      <c r="K181" s="152"/>
      <c r="L181" s="81"/>
      <c r="M181" s="81"/>
      <c r="N181" s="81"/>
      <c r="O181" s="81"/>
      <c r="P181" s="81"/>
      <c r="Q181" s="81"/>
      <c r="R181" s="81"/>
      <c r="S181" s="81"/>
      <c r="T181" s="81"/>
      <c r="U181" s="81"/>
      <c r="V181" s="81"/>
      <c r="X181" s="642"/>
      <c r="Y181" s="643"/>
      <c r="Z181" s="643"/>
      <c r="AA181" s="643"/>
      <c r="AB181" s="643"/>
      <c r="AC181" s="643"/>
      <c r="AD181" s="643"/>
      <c r="AE181" s="643"/>
      <c r="AF181" s="643"/>
      <c r="AG181" s="643"/>
      <c r="AH181" s="643"/>
      <c r="AI181" s="643"/>
      <c r="AJ181" s="643"/>
      <c r="AK181" s="644"/>
      <c r="AM181" s="586"/>
      <c r="AN181" s="587"/>
      <c r="AO181" s="587"/>
      <c r="AP181" s="587"/>
      <c r="AQ181" s="587"/>
      <c r="AR181" s="587"/>
      <c r="AS181" s="587"/>
      <c r="AT181" s="587"/>
      <c r="AU181" s="587"/>
      <c r="AV181" s="587"/>
      <c r="AW181" s="587"/>
      <c r="AX181" s="587"/>
      <c r="AY181" s="587"/>
      <c r="AZ181" s="587"/>
      <c r="BA181" s="587"/>
      <c r="BB181" s="588"/>
    </row>
    <row r="182" spans="2:54" ht="14.45">
      <c r="B182" s="34"/>
      <c r="C182" s="34"/>
      <c r="D182" s="34"/>
      <c r="E182" s="34"/>
      <c r="F182" s="34"/>
      <c r="G182" s="34"/>
      <c r="H182" s="149"/>
      <c r="J182" s="81"/>
      <c r="K182" s="152"/>
      <c r="L182" s="592" t="s">
        <v>1355</v>
      </c>
      <c r="M182" s="592"/>
      <c r="N182" s="592"/>
      <c r="O182" s="592"/>
      <c r="P182" s="592"/>
      <c r="Q182" s="592"/>
      <c r="R182" s="592"/>
      <c r="S182" s="592"/>
      <c r="T182" s="592"/>
      <c r="U182" s="592"/>
      <c r="V182" s="81"/>
      <c r="X182" s="642"/>
      <c r="Y182" s="643"/>
      <c r="Z182" s="643"/>
      <c r="AA182" s="643"/>
      <c r="AB182" s="643"/>
      <c r="AC182" s="643"/>
      <c r="AD182" s="643"/>
      <c r="AE182" s="643"/>
      <c r="AF182" s="643"/>
      <c r="AG182" s="643"/>
      <c r="AH182" s="643"/>
      <c r="AI182" s="643"/>
      <c r="AJ182" s="643"/>
      <c r="AK182" s="644"/>
      <c r="AM182" s="586"/>
      <c r="AN182" s="587"/>
      <c r="AO182" s="587"/>
      <c r="AP182" s="587"/>
      <c r="AQ182" s="587"/>
      <c r="AR182" s="587"/>
      <c r="AS182" s="587"/>
      <c r="AT182" s="587"/>
      <c r="AU182" s="587"/>
      <c r="AV182" s="587"/>
      <c r="AW182" s="587"/>
      <c r="AX182" s="587"/>
      <c r="AY182" s="587"/>
      <c r="AZ182" s="587"/>
      <c r="BA182" s="587"/>
      <c r="BB182" s="588"/>
    </row>
    <row r="183" spans="2:54" ht="14.45">
      <c r="B183" s="34"/>
      <c r="C183" s="34"/>
      <c r="D183" s="34"/>
      <c r="E183" s="34"/>
      <c r="F183" s="34"/>
      <c r="G183" s="34"/>
      <c r="H183" s="149"/>
      <c r="J183" s="81"/>
      <c r="K183" s="152"/>
      <c r="L183" s="592"/>
      <c r="M183" s="592"/>
      <c r="N183" s="592"/>
      <c r="O183" s="592"/>
      <c r="P183" s="592"/>
      <c r="Q183" s="592"/>
      <c r="R183" s="592"/>
      <c r="S183" s="592"/>
      <c r="T183" s="592"/>
      <c r="U183" s="592"/>
      <c r="V183" s="81"/>
      <c r="X183" s="642"/>
      <c r="Y183" s="643"/>
      <c r="Z183" s="643"/>
      <c r="AA183" s="643"/>
      <c r="AB183" s="643"/>
      <c r="AC183" s="643"/>
      <c r="AD183" s="643"/>
      <c r="AE183" s="643"/>
      <c r="AF183" s="643"/>
      <c r="AG183" s="643"/>
      <c r="AH183" s="643"/>
      <c r="AI183" s="643"/>
      <c r="AJ183" s="643"/>
      <c r="AK183" s="644"/>
      <c r="AM183" s="586"/>
      <c r="AN183" s="587"/>
      <c r="AO183" s="587"/>
      <c r="AP183" s="587"/>
      <c r="AQ183" s="587"/>
      <c r="AR183" s="587"/>
      <c r="AS183" s="587"/>
      <c r="AT183" s="587"/>
      <c r="AU183" s="587"/>
      <c r="AV183" s="587"/>
      <c r="AW183" s="587"/>
      <c r="AX183" s="587"/>
      <c r="AY183" s="587"/>
      <c r="AZ183" s="587"/>
      <c r="BA183" s="587"/>
      <c r="BB183" s="588"/>
    </row>
    <row r="184" spans="2:54" ht="14.45">
      <c r="B184" s="34"/>
      <c r="C184" s="34"/>
      <c r="D184" s="34"/>
      <c r="E184" s="34"/>
      <c r="F184" s="34"/>
      <c r="G184" s="34"/>
      <c r="H184" s="149"/>
      <c r="J184" s="81"/>
      <c r="K184" s="152"/>
      <c r="L184" s="81"/>
      <c r="M184" s="81"/>
      <c r="N184" s="81"/>
      <c r="O184" s="81"/>
      <c r="P184" s="81"/>
      <c r="Q184" s="81"/>
      <c r="R184" s="81"/>
      <c r="S184" s="81"/>
      <c r="T184" s="81"/>
      <c r="U184" s="81"/>
      <c r="V184" s="81"/>
      <c r="X184" s="642"/>
      <c r="Y184" s="643"/>
      <c r="Z184" s="643"/>
      <c r="AA184" s="643"/>
      <c r="AB184" s="643"/>
      <c r="AC184" s="643"/>
      <c r="AD184" s="643"/>
      <c r="AE184" s="643"/>
      <c r="AF184" s="643"/>
      <c r="AG184" s="643"/>
      <c r="AH184" s="643"/>
      <c r="AI184" s="643"/>
      <c r="AJ184" s="643"/>
      <c r="AK184" s="644"/>
      <c r="AM184" s="586"/>
      <c r="AN184" s="587"/>
      <c r="AO184" s="587"/>
      <c r="AP184" s="587"/>
      <c r="AQ184" s="587"/>
      <c r="AR184" s="587"/>
      <c r="AS184" s="587"/>
      <c r="AT184" s="587"/>
      <c r="AU184" s="587"/>
      <c r="AV184" s="587"/>
      <c r="AW184" s="587"/>
      <c r="AX184" s="587"/>
      <c r="AY184" s="587"/>
      <c r="AZ184" s="587"/>
      <c r="BA184" s="587"/>
      <c r="BB184" s="588"/>
    </row>
    <row r="185" spans="2:54" ht="14.45">
      <c r="B185" s="34"/>
      <c r="C185" s="34"/>
      <c r="D185" s="34"/>
      <c r="E185" s="34"/>
      <c r="F185" s="34"/>
      <c r="G185" s="34"/>
      <c r="H185" s="149"/>
      <c r="J185" s="81"/>
      <c r="K185" s="152"/>
      <c r="L185" s="81"/>
      <c r="M185" s="81"/>
      <c r="N185" s="81"/>
      <c r="O185" s="81"/>
      <c r="P185" s="81"/>
      <c r="Q185" s="81"/>
      <c r="R185" s="81"/>
      <c r="S185" s="81"/>
      <c r="T185" s="81"/>
      <c r="U185" s="81"/>
      <c r="V185" s="81"/>
      <c r="X185" s="642"/>
      <c r="Y185" s="643"/>
      <c r="Z185" s="643"/>
      <c r="AA185" s="643"/>
      <c r="AB185" s="643"/>
      <c r="AC185" s="643"/>
      <c r="AD185" s="643"/>
      <c r="AE185" s="643"/>
      <c r="AF185" s="643"/>
      <c r="AG185" s="643"/>
      <c r="AH185" s="643"/>
      <c r="AI185" s="643"/>
      <c r="AJ185" s="643"/>
      <c r="AK185" s="644"/>
      <c r="AM185" s="586"/>
      <c r="AN185" s="587"/>
      <c r="AO185" s="587"/>
      <c r="AP185" s="587"/>
      <c r="AQ185" s="587"/>
      <c r="AR185" s="587"/>
      <c r="AS185" s="587"/>
      <c r="AT185" s="587"/>
      <c r="AU185" s="587"/>
      <c r="AV185" s="587"/>
      <c r="AW185" s="587"/>
      <c r="AX185" s="587"/>
      <c r="AY185" s="587"/>
      <c r="AZ185" s="587"/>
      <c r="BA185" s="587"/>
      <c r="BB185" s="588"/>
    </row>
    <row r="186" spans="2:54" ht="14.45">
      <c r="B186" s="34"/>
      <c r="C186" s="34"/>
      <c r="D186" s="34"/>
      <c r="E186" s="34"/>
      <c r="F186" s="34"/>
      <c r="G186" s="34"/>
      <c r="H186" s="149"/>
      <c r="J186" s="81"/>
      <c r="K186" s="152"/>
      <c r="L186" s="81"/>
      <c r="M186" s="81"/>
      <c r="N186" s="81"/>
      <c r="O186" s="81"/>
      <c r="P186" s="81"/>
      <c r="Q186" s="81"/>
      <c r="R186" s="81"/>
      <c r="S186" s="81"/>
      <c r="T186" s="81"/>
      <c r="U186" s="81"/>
      <c r="V186" s="81"/>
      <c r="X186" s="642"/>
      <c r="Y186" s="643"/>
      <c r="Z186" s="643"/>
      <c r="AA186" s="643"/>
      <c r="AB186" s="643"/>
      <c r="AC186" s="643"/>
      <c r="AD186" s="643"/>
      <c r="AE186" s="643"/>
      <c r="AF186" s="643"/>
      <c r="AG186" s="643"/>
      <c r="AH186" s="643"/>
      <c r="AI186" s="643"/>
      <c r="AJ186" s="643"/>
      <c r="AK186" s="644"/>
      <c r="AM186" s="586"/>
      <c r="AN186" s="587"/>
      <c r="AO186" s="587"/>
      <c r="AP186" s="587"/>
      <c r="AQ186" s="587"/>
      <c r="AR186" s="587"/>
      <c r="AS186" s="587"/>
      <c r="AT186" s="587"/>
      <c r="AU186" s="587"/>
      <c r="AV186" s="587"/>
      <c r="AW186" s="587"/>
      <c r="AX186" s="587"/>
      <c r="AY186" s="587"/>
      <c r="AZ186" s="587"/>
      <c r="BA186" s="587"/>
      <c r="BB186" s="588"/>
    </row>
    <row r="187" spans="2:54" ht="14.45">
      <c r="B187" s="34"/>
      <c r="C187" s="34"/>
      <c r="D187" s="34"/>
      <c r="E187" s="34"/>
      <c r="F187" s="34"/>
      <c r="G187" s="34"/>
      <c r="H187" s="149"/>
      <c r="J187" s="81"/>
      <c r="K187" s="152"/>
      <c r="L187" s="81"/>
      <c r="M187" s="81"/>
      <c r="N187" s="81"/>
      <c r="O187" s="81"/>
      <c r="P187" s="81"/>
      <c r="Q187" s="81"/>
      <c r="R187" s="81"/>
      <c r="S187" s="81"/>
      <c r="T187" s="81"/>
      <c r="U187" s="81"/>
      <c r="V187" s="81"/>
      <c r="X187" s="642"/>
      <c r="Y187" s="643"/>
      <c r="Z187" s="643"/>
      <c r="AA187" s="643"/>
      <c r="AB187" s="643"/>
      <c r="AC187" s="643"/>
      <c r="AD187" s="643"/>
      <c r="AE187" s="643"/>
      <c r="AF187" s="643"/>
      <c r="AG187" s="643"/>
      <c r="AH187" s="643"/>
      <c r="AI187" s="643"/>
      <c r="AJ187" s="643"/>
      <c r="AK187" s="644"/>
      <c r="AM187" s="586"/>
      <c r="AN187" s="587"/>
      <c r="AO187" s="587"/>
      <c r="AP187" s="587"/>
      <c r="AQ187" s="587"/>
      <c r="AR187" s="587"/>
      <c r="AS187" s="587"/>
      <c r="AT187" s="587"/>
      <c r="AU187" s="587"/>
      <c r="AV187" s="587"/>
      <c r="AW187" s="587"/>
      <c r="AX187" s="587"/>
      <c r="AY187" s="587"/>
      <c r="AZ187" s="587"/>
      <c r="BA187" s="587"/>
      <c r="BB187" s="588"/>
    </row>
    <row r="188" spans="2:54" ht="14.45">
      <c r="B188" s="34"/>
      <c r="C188" s="34"/>
      <c r="D188" s="34"/>
      <c r="E188" s="34"/>
      <c r="F188" s="34"/>
      <c r="G188" s="34"/>
      <c r="H188" s="149"/>
      <c r="J188" s="81"/>
      <c r="K188" s="152"/>
      <c r="L188" s="81"/>
      <c r="M188" s="81"/>
      <c r="N188" s="81"/>
      <c r="O188" s="81"/>
      <c r="P188" s="81"/>
      <c r="Q188" s="81"/>
      <c r="R188" s="81"/>
      <c r="S188" s="81"/>
      <c r="T188" s="81"/>
      <c r="U188" s="81"/>
      <c r="V188" s="81"/>
      <c r="X188" s="642"/>
      <c r="Y188" s="643"/>
      <c r="Z188" s="643"/>
      <c r="AA188" s="643"/>
      <c r="AB188" s="643"/>
      <c r="AC188" s="643"/>
      <c r="AD188" s="643"/>
      <c r="AE188" s="643"/>
      <c r="AF188" s="643"/>
      <c r="AG188" s="643"/>
      <c r="AH188" s="643"/>
      <c r="AI188" s="643"/>
      <c r="AJ188" s="643"/>
      <c r="AK188" s="644"/>
      <c r="AM188" s="586"/>
      <c r="AN188" s="587"/>
      <c r="AO188" s="587"/>
      <c r="AP188" s="587"/>
      <c r="AQ188" s="587"/>
      <c r="AR188" s="587"/>
      <c r="AS188" s="587"/>
      <c r="AT188" s="587"/>
      <c r="AU188" s="587"/>
      <c r="AV188" s="587"/>
      <c r="AW188" s="587"/>
      <c r="AX188" s="587"/>
      <c r="AY188" s="587"/>
      <c r="AZ188" s="587"/>
      <c r="BA188" s="587"/>
      <c r="BB188" s="588"/>
    </row>
    <row r="189" spans="2:54" ht="14.45">
      <c r="B189" s="34"/>
      <c r="C189" s="34"/>
      <c r="D189" s="34"/>
      <c r="E189" s="34"/>
      <c r="F189" s="34"/>
      <c r="G189" s="34"/>
      <c r="H189" s="149"/>
      <c r="J189" s="81"/>
      <c r="K189" s="152"/>
      <c r="L189" s="81"/>
      <c r="M189" s="81"/>
      <c r="N189" s="81"/>
      <c r="O189" s="81"/>
      <c r="P189" s="81"/>
      <c r="Q189" s="81"/>
      <c r="R189" s="81"/>
      <c r="S189" s="81"/>
      <c r="T189" s="81"/>
      <c r="U189" s="81"/>
      <c r="V189" s="81"/>
      <c r="X189" s="642"/>
      <c r="Y189" s="643"/>
      <c r="Z189" s="643"/>
      <c r="AA189" s="643"/>
      <c r="AB189" s="643"/>
      <c r="AC189" s="643"/>
      <c r="AD189" s="643"/>
      <c r="AE189" s="643"/>
      <c r="AF189" s="643"/>
      <c r="AG189" s="643"/>
      <c r="AH189" s="643"/>
      <c r="AI189" s="643"/>
      <c r="AJ189" s="643"/>
      <c r="AK189" s="644"/>
      <c r="AM189" s="586"/>
      <c r="AN189" s="587"/>
      <c r="AO189" s="587"/>
      <c r="AP189" s="587"/>
      <c r="AQ189" s="587"/>
      <c r="AR189" s="587"/>
      <c r="AS189" s="587"/>
      <c r="AT189" s="587"/>
      <c r="AU189" s="587"/>
      <c r="AV189" s="587"/>
      <c r="AW189" s="587"/>
      <c r="AX189" s="587"/>
      <c r="AY189" s="587"/>
      <c r="AZ189" s="587"/>
      <c r="BA189" s="587"/>
      <c r="BB189" s="588"/>
    </row>
    <row r="190" spans="2:54" ht="14.45">
      <c r="B190" s="34"/>
      <c r="C190" s="34"/>
      <c r="D190" s="34"/>
      <c r="E190" s="34"/>
      <c r="F190" s="34"/>
      <c r="G190" s="34"/>
      <c r="H190" s="149"/>
      <c r="J190" s="81"/>
      <c r="K190" s="152"/>
      <c r="L190" s="158"/>
      <c r="M190" s="158"/>
      <c r="N190" s="158"/>
      <c r="O190" s="158"/>
      <c r="P190" s="158"/>
      <c r="Q190" s="158"/>
      <c r="R190" s="158"/>
      <c r="S190" s="158"/>
      <c r="T190" s="158"/>
      <c r="U190" s="158"/>
      <c r="V190" s="81"/>
      <c r="X190" s="642"/>
      <c r="Y190" s="643"/>
      <c r="Z190" s="643"/>
      <c r="AA190" s="643"/>
      <c r="AB190" s="643"/>
      <c r="AC190" s="643"/>
      <c r="AD190" s="643"/>
      <c r="AE190" s="643"/>
      <c r="AF190" s="643"/>
      <c r="AG190" s="643"/>
      <c r="AH190" s="643"/>
      <c r="AI190" s="643"/>
      <c r="AJ190" s="643"/>
      <c r="AK190" s="644"/>
      <c r="AM190" s="586"/>
      <c r="AN190" s="587"/>
      <c r="AO190" s="587"/>
      <c r="AP190" s="587"/>
      <c r="AQ190" s="587"/>
      <c r="AR190" s="587"/>
      <c r="AS190" s="587"/>
      <c r="AT190" s="587"/>
      <c r="AU190" s="587"/>
      <c r="AV190" s="587"/>
      <c r="AW190" s="587"/>
      <c r="AX190" s="587"/>
      <c r="AY190" s="587"/>
      <c r="AZ190" s="587"/>
      <c r="BA190" s="587"/>
      <c r="BB190" s="588"/>
    </row>
    <row r="191" spans="2:54" ht="14.45">
      <c r="B191" s="34"/>
      <c r="C191" s="34"/>
      <c r="D191" s="34"/>
      <c r="E191" s="34"/>
      <c r="F191" s="34"/>
      <c r="G191" s="34"/>
      <c r="H191" s="149"/>
      <c r="J191" s="81"/>
      <c r="K191" s="152"/>
      <c r="L191" s="158"/>
      <c r="M191" s="158"/>
      <c r="N191" s="158"/>
      <c r="O191" s="158"/>
      <c r="P191" s="158"/>
      <c r="Q191" s="158"/>
      <c r="R191" s="158"/>
      <c r="S191" s="158"/>
      <c r="T191" s="158"/>
      <c r="U191" s="158"/>
      <c r="V191" s="81"/>
      <c r="X191" s="642"/>
      <c r="Y191" s="643"/>
      <c r="Z191" s="643"/>
      <c r="AA191" s="643"/>
      <c r="AB191" s="643"/>
      <c r="AC191" s="643"/>
      <c r="AD191" s="643"/>
      <c r="AE191" s="643"/>
      <c r="AF191" s="643"/>
      <c r="AG191" s="643"/>
      <c r="AH191" s="643"/>
      <c r="AI191" s="643"/>
      <c r="AJ191" s="643"/>
      <c r="AK191" s="644"/>
      <c r="AM191" s="586"/>
      <c r="AN191" s="587"/>
      <c r="AO191" s="587"/>
      <c r="AP191" s="587"/>
      <c r="AQ191" s="587"/>
      <c r="AR191" s="587"/>
      <c r="AS191" s="587"/>
      <c r="AT191" s="587"/>
      <c r="AU191" s="587"/>
      <c r="AV191" s="587"/>
      <c r="AW191" s="587"/>
      <c r="AX191" s="587"/>
      <c r="AY191" s="587"/>
      <c r="AZ191" s="587"/>
      <c r="BA191" s="587"/>
      <c r="BB191" s="588"/>
    </row>
    <row r="192" spans="2:54" ht="14.45">
      <c r="B192" s="34"/>
      <c r="C192" s="34"/>
      <c r="D192" s="34"/>
      <c r="E192" s="34"/>
      <c r="F192" s="34"/>
      <c r="G192" s="34"/>
      <c r="H192" s="149"/>
      <c r="J192" s="81"/>
      <c r="K192" s="152"/>
      <c r="L192" s="81"/>
      <c r="M192" s="81"/>
      <c r="N192" s="81"/>
      <c r="O192" s="81"/>
      <c r="P192" s="81"/>
      <c r="Q192" s="81"/>
      <c r="R192" s="81"/>
      <c r="S192" s="81"/>
      <c r="T192" s="81"/>
      <c r="U192" s="81"/>
      <c r="V192" s="81"/>
      <c r="X192" s="642"/>
      <c r="Y192" s="643"/>
      <c r="Z192" s="643"/>
      <c r="AA192" s="643"/>
      <c r="AB192" s="643"/>
      <c r="AC192" s="643"/>
      <c r="AD192" s="643"/>
      <c r="AE192" s="643"/>
      <c r="AF192" s="643"/>
      <c r="AG192" s="643"/>
      <c r="AH192" s="643"/>
      <c r="AI192" s="643"/>
      <c r="AJ192" s="643"/>
      <c r="AK192" s="644"/>
      <c r="AM192" s="586"/>
      <c r="AN192" s="587"/>
      <c r="AO192" s="587"/>
      <c r="AP192" s="587"/>
      <c r="AQ192" s="587"/>
      <c r="AR192" s="587"/>
      <c r="AS192" s="587"/>
      <c r="AT192" s="587"/>
      <c r="AU192" s="587"/>
      <c r="AV192" s="587"/>
      <c r="AW192" s="587"/>
      <c r="AX192" s="587"/>
      <c r="AY192" s="587"/>
      <c r="AZ192" s="587"/>
      <c r="BA192" s="587"/>
      <c r="BB192" s="588"/>
    </row>
    <row r="193" spans="2:54" ht="14.45">
      <c r="B193" s="34"/>
      <c r="C193" s="34"/>
      <c r="D193" s="34"/>
      <c r="E193" s="34"/>
      <c r="F193" s="34"/>
      <c r="G193" s="34"/>
      <c r="H193" s="149"/>
      <c r="J193" s="81"/>
      <c r="K193" s="152"/>
      <c r="L193" s="81"/>
      <c r="M193" s="81"/>
      <c r="N193" s="81"/>
      <c r="O193" s="81"/>
      <c r="P193" s="81"/>
      <c r="Q193" s="81"/>
      <c r="R193" s="81"/>
      <c r="S193" s="81"/>
      <c r="T193" s="81"/>
      <c r="U193" s="81"/>
      <c r="V193" s="81"/>
      <c r="X193" s="642"/>
      <c r="Y193" s="643"/>
      <c r="Z193" s="643"/>
      <c r="AA193" s="643"/>
      <c r="AB193" s="643"/>
      <c r="AC193" s="643"/>
      <c r="AD193" s="643"/>
      <c r="AE193" s="643"/>
      <c r="AF193" s="643"/>
      <c r="AG193" s="643"/>
      <c r="AH193" s="643"/>
      <c r="AI193" s="643"/>
      <c r="AJ193" s="643"/>
      <c r="AK193" s="644"/>
      <c r="AM193" s="586"/>
      <c r="AN193" s="587"/>
      <c r="AO193" s="587"/>
      <c r="AP193" s="587"/>
      <c r="AQ193" s="587"/>
      <c r="AR193" s="587"/>
      <c r="AS193" s="587"/>
      <c r="AT193" s="587"/>
      <c r="AU193" s="587"/>
      <c r="AV193" s="587"/>
      <c r="AW193" s="587"/>
      <c r="AX193" s="587"/>
      <c r="AY193" s="587"/>
      <c r="AZ193" s="587"/>
      <c r="BA193" s="587"/>
      <c r="BB193" s="588"/>
    </row>
    <row r="194" spans="2:54" ht="14.45">
      <c r="B194" s="34"/>
      <c r="C194" s="34"/>
      <c r="D194" s="34"/>
      <c r="E194" s="34"/>
      <c r="F194" s="34"/>
      <c r="G194" s="34"/>
      <c r="H194" s="149"/>
      <c r="J194" s="81"/>
      <c r="K194" s="152"/>
      <c r="L194" s="158"/>
      <c r="M194" s="158"/>
      <c r="N194" s="158"/>
      <c r="O194" s="158"/>
      <c r="P194" s="158"/>
      <c r="Q194" s="158"/>
      <c r="R194" s="158"/>
      <c r="S194" s="158"/>
      <c r="T194" s="158"/>
      <c r="U194" s="158"/>
      <c r="V194" s="81"/>
      <c r="X194" s="642"/>
      <c r="Y194" s="643"/>
      <c r="Z194" s="643"/>
      <c r="AA194" s="643"/>
      <c r="AB194" s="643"/>
      <c r="AC194" s="643"/>
      <c r="AD194" s="643"/>
      <c r="AE194" s="643"/>
      <c r="AF194" s="643"/>
      <c r="AG194" s="643"/>
      <c r="AH194" s="643"/>
      <c r="AI194" s="643"/>
      <c r="AJ194" s="643"/>
      <c r="AK194" s="644"/>
      <c r="AM194" s="586"/>
      <c r="AN194" s="587"/>
      <c r="AO194" s="587"/>
      <c r="AP194" s="587"/>
      <c r="AQ194" s="587"/>
      <c r="AR194" s="587"/>
      <c r="AS194" s="587"/>
      <c r="AT194" s="587"/>
      <c r="AU194" s="587"/>
      <c r="AV194" s="587"/>
      <c r="AW194" s="587"/>
      <c r="AX194" s="587"/>
      <c r="AY194" s="587"/>
      <c r="AZ194" s="587"/>
      <c r="BA194" s="587"/>
      <c r="BB194" s="588"/>
    </row>
    <row r="195" spans="2:54" ht="14.45">
      <c r="B195" s="34"/>
      <c r="C195" s="34"/>
      <c r="D195" s="34"/>
      <c r="E195" s="34"/>
      <c r="F195" s="34"/>
      <c r="G195" s="34"/>
      <c r="H195" s="149"/>
      <c r="J195" s="81"/>
      <c r="K195" s="152"/>
      <c r="L195" s="158"/>
      <c r="M195" s="158"/>
      <c r="N195" s="158"/>
      <c r="O195" s="158"/>
      <c r="P195" s="158"/>
      <c r="Q195" s="158"/>
      <c r="R195" s="158"/>
      <c r="S195" s="158"/>
      <c r="T195" s="158"/>
      <c r="U195" s="158"/>
      <c r="V195" s="81"/>
      <c r="X195" s="642"/>
      <c r="Y195" s="643"/>
      <c r="Z195" s="643"/>
      <c r="AA195" s="643"/>
      <c r="AB195" s="643"/>
      <c r="AC195" s="643"/>
      <c r="AD195" s="643"/>
      <c r="AE195" s="643"/>
      <c r="AF195" s="643"/>
      <c r="AG195" s="643"/>
      <c r="AH195" s="643"/>
      <c r="AI195" s="643"/>
      <c r="AJ195" s="643"/>
      <c r="AK195" s="644"/>
      <c r="AM195" s="586"/>
      <c r="AN195" s="587"/>
      <c r="AO195" s="587"/>
      <c r="AP195" s="587"/>
      <c r="AQ195" s="587"/>
      <c r="AR195" s="587"/>
      <c r="AS195" s="587"/>
      <c r="AT195" s="587"/>
      <c r="AU195" s="587"/>
      <c r="AV195" s="587"/>
      <c r="AW195" s="587"/>
      <c r="AX195" s="587"/>
      <c r="AY195" s="587"/>
      <c r="AZ195" s="587"/>
      <c r="BA195" s="587"/>
      <c r="BB195" s="588"/>
    </row>
    <row r="196" spans="2:54" ht="14.45">
      <c r="B196" s="34"/>
      <c r="C196" s="34"/>
      <c r="D196" s="34"/>
      <c r="E196" s="34"/>
      <c r="F196" s="34"/>
      <c r="G196" s="34"/>
      <c r="H196" s="149"/>
      <c r="J196" s="81"/>
      <c r="K196" s="152"/>
      <c r="L196" s="158"/>
      <c r="M196" s="158"/>
      <c r="N196" s="158"/>
      <c r="O196" s="158"/>
      <c r="P196" s="158"/>
      <c r="Q196" s="158"/>
      <c r="R196" s="158"/>
      <c r="S196" s="158"/>
      <c r="T196" s="158"/>
      <c r="U196" s="158"/>
      <c r="V196" s="81"/>
      <c r="X196" s="642"/>
      <c r="Y196" s="643"/>
      <c r="Z196" s="643"/>
      <c r="AA196" s="643"/>
      <c r="AB196" s="643"/>
      <c r="AC196" s="643"/>
      <c r="AD196" s="643"/>
      <c r="AE196" s="643"/>
      <c r="AF196" s="643"/>
      <c r="AG196" s="643"/>
      <c r="AH196" s="643"/>
      <c r="AI196" s="643"/>
      <c r="AJ196" s="643"/>
      <c r="AK196" s="644"/>
      <c r="AM196" s="586"/>
      <c r="AN196" s="587"/>
      <c r="AO196" s="587"/>
      <c r="AP196" s="587"/>
      <c r="AQ196" s="587"/>
      <c r="AR196" s="587"/>
      <c r="AS196" s="587"/>
      <c r="AT196" s="587"/>
      <c r="AU196" s="587"/>
      <c r="AV196" s="587"/>
      <c r="AW196" s="587"/>
      <c r="AX196" s="587"/>
      <c r="AY196" s="587"/>
      <c r="AZ196" s="587"/>
      <c r="BA196" s="587"/>
      <c r="BB196" s="588"/>
    </row>
    <row r="197" spans="2:54" ht="14.45">
      <c r="B197" s="34"/>
      <c r="C197" s="34"/>
      <c r="D197" s="34"/>
      <c r="E197" s="34"/>
      <c r="F197" s="34"/>
      <c r="G197" s="34"/>
      <c r="H197" s="149"/>
      <c r="J197" s="81"/>
      <c r="K197" s="152"/>
      <c r="L197" s="158"/>
      <c r="M197" s="158"/>
      <c r="N197" s="158"/>
      <c r="O197" s="158"/>
      <c r="P197" s="158"/>
      <c r="Q197" s="158"/>
      <c r="R197" s="158"/>
      <c r="S197" s="158"/>
      <c r="T197" s="158"/>
      <c r="U197" s="158"/>
      <c r="V197" s="81"/>
      <c r="X197" s="642"/>
      <c r="Y197" s="643"/>
      <c r="Z197" s="643"/>
      <c r="AA197" s="643"/>
      <c r="AB197" s="643"/>
      <c r="AC197" s="643"/>
      <c r="AD197" s="643"/>
      <c r="AE197" s="643"/>
      <c r="AF197" s="643"/>
      <c r="AG197" s="643"/>
      <c r="AH197" s="643"/>
      <c r="AI197" s="643"/>
      <c r="AJ197" s="643"/>
      <c r="AK197" s="644"/>
      <c r="AM197" s="586"/>
      <c r="AN197" s="587"/>
      <c r="AO197" s="587"/>
      <c r="AP197" s="587"/>
      <c r="AQ197" s="587"/>
      <c r="AR197" s="587"/>
      <c r="AS197" s="587"/>
      <c r="AT197" s="587"/>
      <c r="AU197" s="587"/>
      <c r="AV197" s="587"/>
      <c r="AW197" s="587"/>
      <c r="AX197" s="587"/>
      <c r="AY197" s="587"/>
      <c r="AZ197" s="587"/>
      <c r="BA197" s="587"/>
      <c r="BB197" s="588"/>
    </row>
    <row r="198" spans="2:54" ht="14.45">
      <c r="B198" s="34"/>
      <c r="C198" s="34"/>
      <c r="D198" s="34"/>
      <c r="E198" s="34"/>
      <c r="F198" s="34"/>
      <c r="G198" s="34"/>
      <c r="H198" s="149"/>
      <c r="J198" s="81"/>
      <c r="K198" s="152"/>
      <c r="L198" s="158"/>
      <c r="M198" s="158"/>
      <c r="N198" s="158"/>
      <c r="O198" s="158"/>
      <c r="P198" s="158"/>
      <c r="Q198" s="158"/>
      <c r="R198" s="158"/>
      <c r="S198" s="158"/>
      <c r="T198" s="158"/>
      <c r="U198" s="158"/>
      <c r="V198" s="81"/>
      <c r="X198" s="642"/>
      <c r="Y198" s="643"/>
      <c r="Z198" s="643"/>
      <c r="AA198" s="643"/>
      <c r="AB198" s="643"/>
      <c r="AC198" s="643"/>
      <c r="AD198" s="643"/>
      <c r="AE198" s="643"/>
      <c r="AF198" s="643"/>
      <c r="AG198" s="643"/>
      <c r="AH198" s="643"/>
      <c r="AI198" s="643"/>
      <c r="AJ198" s="643"/>
      <c r="AK198" s="644"/>
      <c r="AM198" s="586"/>
      <c r="AN198" s="587"/>
      <c r="AO198" s="587"/>
      <c r="AP198" s="587"/>
      <c r="AQ198" s="587"/>
      <c r="AR198" s="587"/>
      <c r="AS198" s="587"/>
      <c r="AT198" s="587"/>
      <c r="AU198" s="587"/>
      <c r="AV198" s="587"/>
      <c r="AW198" s="587"/>
      <c r="AX198" s="587"/>
      <c r="AY198" s="587"/>
      <c r="AZ198" s="587"/>
      <c r="BA198" s="587"/>
      <c r="BB198" s="588"/>
    </row>
    <row r="199" spans="2:54" ht="14.45">
      <c r="B199" s="34"/>
      <c r="C199" s="34"/>
      <c r="D199" s="34"/>
      <c r="E199" s="34"/>
      <c r="F199" s="34"/>
      <c r="G199" s="34"/>
      <c r="H199" s="149"/>
      <c r="J199" s="81"/>
      <c r="K199" s="152"/>
      <c r="L199" s="158"/>
      <c r="M199" s="158"/>
      <c r="N199" s="158"/>
      <c r="O199" s="158"/>
      <c r="P199" s="158"/>
      <c r="Q199" s="158"/>
      <c r="R199" s="158"/>
      <c r="S199" s="158"/>
      <c r="T199" s="158"/>
      <c r="U199" s="158"/>
      <c r="V199" s="81"/>
      <c r="X199" s="642"/>
      <c r="Y199" s="643"/>
      <c r="Z199" s="643"/>
      <c r="AA199" s="643"/>
      <c r="AB199" s="643"/>
      <c r="AC199" s="643"/>
      <c r="AD199" s="643"/>
      <c r="AE199" s="643"/>
      <c r="AF199" s="643"/>
      <c r="AG199" s="643"/>
      <c r="AH199" s="643"/>
      <c r="AI199" s="643"/>
      <c r="AJ199" s="643"/>
      <c r="AK199" s="644"/>
      <c r="AM199" s="586"/>
      <c r="AN199" s="587"/>
      <c r="AO199" s="587"/>
      <c r="AP199" s="587"/>
      <c r="AQ199" s="587"/>
      <c r="AR199" s="587"/>
      <c r="AS199" s="587"/>
      <c r="AT199" s="587"/>
      <c r="AU199" s="587"/>
      <c r="AV199" s="587"/>
      <c r="AW199" s="587"/>
      <c r="AX199" s="587"/>
      <c r="AY199" s="587"/>
      <c r="AZ199" s="587"/>
      <c r="BA199" s="587"/>
      <c r="BB199" s="588"/>
    </row>
    <row r="200" spans="2:54" ht="14.45">
      <c r="B200" s="34"/>
      <c r="C200" s="34"/>
      <c r="D200" s="34"/>
      <c r="E200" s="34"/>
      <c r="F200" s="34"/>
      <c r="G200" s="34"/>
      <c r="H200" s="149"/>
      <c r="J200" s="81"/>
      <c r="K200" s="152"/>
      <c r="L200" s="158"/>
      <c r="M200" s="158"/>
      <c r="N200" s="158"/>
      <c r="O200" s="158"/>
      <c r="P200" s="158"/>
      <c r="Q200" s="158"/>
      <c r="R200" s="158"/>
      <c r="S200" s="158"/>
      <c r="T200" s="158"/>
      <c r="U200" s="158"/>
      <c r="V200" s="81"/>
      <c r="X200" s="642"/>
      <c r="Y200" s="643"/>
      <c r="Z200" s="643"/>
      <c r="AA200" s="643"/>
      <c r="AB200" s="643"/>
      <c r="AC200" s="643"/>
      <c r="AD200" s="643"/>
      <c r="AE200" s="643"/>
      <c r="AF200" s="643"/>
      <c r="AG200" s="643"/>
      <c r="AH200" s="643"/>
      <c r="AI200" s="643"/>
      <c r="AJ200" s="643"/>
      <c r="AK200" s="644"/>
      <c r="AM200" s="586"/>
      <c r="AN200" s="587"/>
      <c r="AO200" s="587"/>
      <c r="AP200" s="587"/>
      <c r="AQ200" s="587"/>
      <c r="AR200" s="587"/>
      <c r="AS200" s="587"/>
      <c r="AT200" s="587"/>
      <c r="AU200" s="587"/>
      <c r="AV200" s="587"/>
      <c r="AW200" s="587"/>
      <c r="AX200" s="587"/>
      <c r="AY200" s="587"/>
      <c r="AZ200" s="587"/>
      <c r="BA200" s="587"/>
      <c r="BB200" s="588"/>
    </row>
    <row r="201" spans="2:54" ht="14.45">
      <c r="B201" s="34"/>
      <c r="C201" s="34"/>
      <c r="D201" s="34"/>
      <c r="E201" s="34"/>
      <c r="F201" s="34"/>
      <c r="G201" s="34"/>
      <c r="H201" s="149"/>
      <c r="J201" s="81"/>
      <c r="K201" s="152"/>
      <c r="L201" s="158"/>
      <c r="M201" s="158"/>
      <c r="N201" s="158"/>
      <c r="O201" s="158"/>
      <c r="P201" s="158"/>
      <c r="Q201" s="158"/>
      <c r="R201" s="158"/>
      <c r="S201" s="158"/>
      <c r="T201" s="158"/>
      <c r="U201" s="158"/>
      <c r="V201" s="81"/>
      <c r="X201" s="645"/>
      <c r="Y201" s="646"/>
      <c r="Z201" s="646"/>
      <c r="AA201" s="646"/>
      <c r="AB201" s="646"/>
      <c r="AC201" s="646"/>
      <c r="AD201" s="646"/>
      <c r="AE201" s="646"/>
      <c r="AF201" s="646"/>
      <c r="AG201" s="646"/>
      <c r="AH201" s="646"/>
      <c r="AI201" s="646"/>
      <c r="AJ201" s="646"/>
      <c r="AK201" s="647"/>
      <c r="AM201" s="589"/>
      <c r="AN201" s="590"/>
      <c r="AO201" s="590"/>
      <c r="AP201" s="590"/>
      <c r="AQ201" s="590"/>
      <c r="AR201" s="590"/>
      <c r="AS201" s="590"/>
      <c r="AT201" s="590"/>
      <c r="AU201" s="590"/>
      <c r="AV201" s="590"/>
      <c r="AW201" s="590"/>
      <c r="AX201" s="590"/>
      <c r="AY201" s="590"/>
      <c r="AZ201" s="590"/>
      <c r="BA201" s="590"/>
      <c r="BB201" s="591"/>
    </row>
    <row r="202" spans="2:54">
      <c r="B202" s="34"/>
      <c r="C202" s="34"/>
      <c r="D202" s="34"/>
      <c r="E202" s="34"/>
      <c r="F202" s="34"/>
      <c r="G202" s="34"/>
      <c r="H202" s="149"/>
      <c r="J202" s="81"/>
      <c r="K202" s="156" t="s">
        <v>1356</v>
      </c>
      <c r="L202" s="81"/>
      <c r="M202" s="81"/>
      <c r="N202" s="81"/>
      <c r="O202" s="81"/>
      <c r="P202" s="81"/>
      <c r="Q202" s="81"/>
      <c r="R202" s="81"/>
      <c r="S202" s="81"/>
      <c r="T202" s="81"/>
      <c r="U202" s="81"/>
      <c r="V202" s="81"/>
      <c r="X202" s="164" t="s">
        <v>1089</v>
      </c>
      <c r="Y202" s="162"/>
      <c r="Z202" s="162"/>
      <c r="AA202" s="162"/>
      <c r="AB202" s="162"/>
      <c r="AC202" s="162"/>
      <c r="AD202" s="162"/>
      <c r="AE202" s="162"/>
      <c r="AF202" s="162"/>
      <c r="AG202" s="162"/>
      <c r="AH202" s="162"/>
      <c r="AI202" s="162"/>
      <c r="AJ202" s="162"/>
      <c r="AK202" s="163"/>
      <c r="AM202" s="161"/>
      <c r="AN202" s="159"/>
      <c r="AO202" s="159"/>
      <c r="AP202" s="159"/>
      <c r="AQ202" s="159"/>
      <c r="AR202" s="159"/>
      <c r="AS202" s="159"/>
      <c r="AT202" s="159"/>
      <c r="AU202" s="159"/>
      <c r="AV202" s="159"/>
      <c r="AW202" s="159"/>
      <c r="AX202" s="159"/>
      <c r="AY202" s="159"/>
      <c r="AZ202" s="159"/>
      <c r="BA202" s="159"/>
      <c r="BB202" s="160"/>
    </row>
    <row r="203" spans="2:54" ht="14.45">
      <c r="B203" s="34"/>
      <c r="C203" s="34"/>
      <c r="D203" s="34"/>
      <c r="E203" s="34"/>
      <c r="F203" s="34"/>
      <c r="G203" s="34"/>
      <c r="H203" s="149"/>
      <c r="J203" s="81"/>
      <c r="K203" s="81"/>
      <c r="L203" s="81"/>
      <c r="M203" s="81"/>
      <c r="N203" s="81"/>
      <c r="O203" s="81"/>
      <c r="P203" s="81"/>
      <c r="Q203" s="81"/>
      <c r="R203" s="81"/>
      <c r="S203" s="81"/>
      <c r="T203" s="81"/>
      <c r="U203" s="81"/>
      <c r="V203" s="81"/>
      <c r="X203" s="642" t="s">
        <v>1298</v>
      </c>
      <c r="Y203" s="643"/>
      <c r="Z203" s="643"/>
      <c r="AA203" s="643"/>
      <c r="AB203" s="643"/>
      <c r="AC203" s="643"/>
      <c r="AD203" s="643"/>
      <c r="AE203" s="643"/>
      <c r="AF203" s="643"/>
      <c r="AG203" s="643"/>
      <c r="AH203" s="643"/>
      <c r="AI203" s="643"/>
      <c r="AJ203" s="643"/>
      <c r="AK203" s="644"/>
      <c r="AM203" s="586"/>
      <c r="AN203" s="587"/>
      <c r="AO203" s="587"/>
      <c r="AP203" s="587"/>
      <c r="AQ203" s="587"/>
      <c r="AR203" s="587"/>
      <c r="AS203" s="587"/>
      <c r="AT203" s="587"/>
      <c r="AU203" s="587"/>
      <c r="AV203" s="587"/>
      <c r="AW203" s="587"/>
      <c r="AX203" s="587"/>
      <c r="AY203" s="587"/>
      <c r="AZ203" s="587"/>
      <c r="BA203" s="587"/>
      <c r="BB203" s="588"/>
    </row>
    <row r="204" spans="2:54" ht="14.45">
      <c r="B204" s="34"/>
      <c r="C204" s="34"/>
      <c r="D204" s="34"/>
      <c r="E204" s="34"/>
      <c r="F204" s="34"/>
      <c r="G204" s="34"/>
      <c r="H204" s="149"/>
      <c r="J204" s="81"/>
      <c r="K204" s="81"/>
      <c r="L204" s="592" t="s">
        <v>1357</v>
      </c>
      <c r="M204" s="592"/>
      <c r="N204" s="592"/>
      <c r="O204" s="592"/>
      <c r="P204" s="592"/>
      <c r="Q204" s="592"/>
      <c r="R204" s="592"/>
      <c r="S204" s="592"/>
      <c r="T204" s="592"/>
      <c r="U204" s="592"/>
      <c r="V204" s="81"/>
      <c r="X204" s="642"/>
      <c r="Y204" s="643"/>
      <c r="Z204" s="643"/>
      <c r="AA204" s="643"/>
      <c r="AB204" s="643"/>
      <c r="AC204" s="643"/>
      <c r="AD204" s="643"/>
      <c r="AE204" s="643"/>
      <c r="AF204" s="643"/>
      <c r="AG204" s="643"/>
      <c r="AH204" s="643"/>
      <c r="AI204" s="643"/>
      <c r="AJ204" s="643"/>
      <c r="AK204" s="644"/>
      <c r="AM204" s="586"/>
      <c r="AN204" s="587"/>
      <c r="AO204" s="587"/>
      <c r="AP204" s="587"/>
      <c r="AQ204" s="587"/>
      <c r="AR204" s="587"/>
      <c r="AS204" s="587"/>
      <c r="AT204" s="587"/>
      <c r="AU204" s="587"/>
      <c r="AV204" s="587"/>
      <c r="AW204" s="587"/>
      <c r="AX204" s="587"/>
      <c r="AY204" s="587"/>
      <c r="AZ204" s="587"/>
      <c r="BA204" s="587"/>
      <c r="BB204" s="588"/>
    </row>
    <row r="205" spans="2:54" ht="14.45">
      <c r="B205" s="34"/>
      <c r="C205" s="34"/>
      <c r="D205" s="34"/>
      <c r="E205" s="34"/>
      <c r="F205" s="34"/>
      <c r="G205" s="34"/>
      <c r="H205" s="149"/>
      <c r="J205" s="81"/>
      <c r="K205" s="81"/>
      <c r="L205" s="592"/>
      <c r="M205" s="592"/>
      <c r="N205" s="592"/>
      <c r="O205" s="592"/>
      <c r="P205" s="592"/>
      <c r="Q205" s="592"/>
      <c r="R205" s="592"/>
      <c r="S205" s="592"/>
      <c r="T205" s="592"/>
      <c r="U205" s="592"/>
      <c r="V205" s="81"/>
      <c r="X205" s="642"/>
      <c r="Y205" s="643"/>
      <c r="Z205" s="643"/>
      <c r="AA205" s="643"/>
      <c r="AB205" s="643"/>
      <c r="AC205" s="643"/>
      <c r="AD205" s="643"/>
      <c r="AE205" s="643"/>
      <c r="AF205" s="643"/>
      <c r="AG205" s="643"/>
      <c r="AH205" s="643"/>
      <c r="AI205" s="643"/>
      <c r="AJ205" s="643"/>
      <c r="AK205" s="644"/>
      <c r="AM205" s="586"/>
      <c r="AN205" s="587"/>
      <c r="AO205" s="587"/>
      <c r="AP205" s="587"/>
      <c r="AQ205" s="587"/>
      <c r="AR205" s="587"/>
      <c r="AS205" s="587"/>
      <c r="AT205" s="587"/>
      <c r="AU205" s="587"/>
      <c r="AV205" s="587"/>
      <c r="AW205" s="587"/>
      <c r="AX205" s="587"/>
      <c r="AY205" s="587"/>
      <c r="AZ205" s="587"/>
      <c r="BA205" s="587"/>
      <c r="BB205" s="588"/>
    </row>
    <row r="206" spans="2:54" ht="14.45">
      <c r="B206" s="34"/>
      <c r="C206" s="34"/>
      <c r="D206" s="34"/>
      <c r="E206" s="34"/>
      <c r="F206" s="34"/>
      <c r="G206" s="34"/>
      <c r="H206" s="149"/>
      <c r="J206" s="81"/>
      <c r="K206" s="152"/>
      <c r="L206" s="81"/>
      <c r="M206" s="81"/>
      <c r="N206" s="81"/>
      <c r="O206" s="81"/>
      <c r="P206" s="81"/>
      <c r="Q206" s="81"/>
      <c r="R206" s="81"/>
      <c r="S206" s="81"/>
      <c r="T206" s="81"/>
      <c r="U206" s="81"/>
      <c r="V206" s="81"/>
      <c r="X206" s="642"/>
      <c r="Y206" s="643"/>
      <c r="Z206" s="643"/>
      <c r="AA206" s="643"/>
      <c r="AB206" s="643"/>
      <c r="AC206" s="643"/>
      <c r="AD206" s="643"/>
      <c r="AE206" s="643"/>
      <c r="AF206" s="643"/>
      <c r="AG206" s="643"/>
      <c r="AH206" s="643"/>
      <c r="AI206" s="643"/>
      <c r="AJ206" s="643"/>
      <c r="AK206" s="644"/>
      <c r="AM206" s="586"/>
      <c r="AN206" s="587"/>
      <c r="AO206" s="587"/>
      <c r="AP206" s="587"/>
      <c r="AQ206" s="587"/>
      <c r="AR206" s="587"/>
      <c r="AS206" s="587"/>
      <c r="AT206" s="587"/>
      <c r="AU206" s="587"/>
      <c r="AV206" s="587"/>
      <c r="AW206" s="587"/>
      <c r="AX206" s="587"/>
      <c r="AY206" s="587"/>
      <c r="AZ206" s="587"/>
      <c r="BA206" s="587"/>
      <c r="BB206" s="588"/>
    </row>
    <row r="207" spans="2:54" ht="20.100000000000001" customHeight="1">
      <c r="B207" s="34"/>
      <c r="C207" s="34"/>
      <c r="D207" s="34"/>
      <c r="E207" s="34"/>
      <c r="F207" s="34"/>
      <c r="G207" s="34"/>
      <c r="H207" s="149"/>
      <c r="J207" s="81"/>
      <c r="K207" s="152"/>
      <c r="L207" s="592" t="s">
        <v>1358</v>
      </c>
      <c r="M207" s="592"/>
      <c r="N207" s="592"/>
      <c r="O207" s="592"/>
      <c r="P207" s="592"/>
      <c r="Q207" s="592"/>
      <c r="R207" s="592"/>
      <c r="S207" s="592"/>
      <c r="T207" s="592"/>
      <c r="U207" s="592"/>
      <c r="V207" s="81"/>
      <c r="X207" s="642"/>
      <c r="Y207" s="643"/>
      <c r="Z207" s="643"/>
      <c r="AA207" s="643"/>
      <c r="AB207" s="643"/>
      <c r="AC207" s="643"/>
      <c r="AD207" s="643"/>
      <c r="AE207" s="643"/>
      <c r="AF207" s="643"/>
      <c r="AG207" s="643"/>
      <c r="AH207" s="643"/>
      <c r="AI207" s="643"/>
      <c r="AJ207" s="643"/>
      <c r="AK207" s="644"/>
      <c r="AM207" s="586"/>
      <c r="AN207" s="587"/>
      <c r="AO207" s="587"/>
      <c r="AP207" s="587"/>
      <c r="AQ207" s="587"/>
      <c r="AR207" s="587"/>
      <c r="AS207" s="587"/>
      <c r="AT207" s="587"/>
      <c r="AU207" s="587"/>
      <c r="AV207" s="587"/>
      <c r="AW207" s="587"/>
      <c r="AX207" s="587"/>
      <c r="AY207" s="587"/>
      <c r="AZ207" s="587"/>
      <c r="BA207" s="587"/>
      <c r="BB207" s="588"/>
    </row>
    <row r="208" spans="2:54" ht="20.100000000000001" customHeight="1">
      <c r="B208" s="34"/>
      <c r="C208" s="34"/>
      <c r="D208" s="34"/>
      <c r="E208" s="34"/>
      <c r="F208" s="34"/>
      <c r="G208" s="34"/>
      <c r="H208" s="149"/>
      <c r="J208" s="81"/>
      <c r="K208" s="152"/>
      <c r="L208" s="592"/>
      <c r="M208" s="592"/>
      <c r="N208" s="592"/>
      <c r="O208" s="592"/>
      <c r="P208" s="592"/>
      <c r="Q208" s="592"/>
      <c r="R208" s="592"/>
      <c r="S208" s="592"/>
      <c r="T208" s="592"/>
      <c r="U208" s="592"/>
      <c r="V208" s="81"/>
      <c r="X208" s="642"/>
      <c r="Y208" s="643"/>
      <c r="Z208" s="643"/>
      <c r="AA208" s="643"/>
      <c r="AB208" s="643"/>
      <c r="AC208" s="643"/>
      <c r="AD208" s="643"/>
      <c r="AE208" s="643"/>
      <c r="AF208" s="643"/>
      <c r="AG208" s="643"/>
      <c r="AH208" s="643"/>
      <c r="AI208" s="643"/>
      <c r="AJ208" s="643"/>
      <c r="AK208" s="644"/>
      <c r="AM208" s="586"/>
      <c r="AN208" s="587"/>
      <c r="AO208" s="587"/>
      <c r="AP208" s="587"/>
      <c r="AQ208" s="587"/>
      <c r="AR208" s="587"/>
      <c r="AS208" s="587"/>
      <c r="AT208" s="587"/>
      <c r="AU208" s="587"/>
      <c r="AV208" s="587"/>
      <c r="AW208" s="587"/>
      <c r="AX208" s="587"/>
      <c r="AY208" s="587"/>
      <c r="AZ208" s="587"/>
      <c r="BA208" s="587"/>
      <c r="BB208" s="588"/>
    </row>
    <row r="209" spans="2:54" ht="20.100000000000001" customHeight="1">
      <c r="B209" s="34"/>
      <c r="C209" s="34"/>
      <c r="D209" s="34"/>
      <c r="E209" s="34"/>
      <c r="F209" s="34"/>
      <c r="G209" s="34"/>
      <c r="H209" s="149"/>
      <c r="J209" s="81"/>
      <c r="K209" s="152"/>
      <c r="L209" s="158"/>
      <c r="M209" s="158"/>
      <c r="N209" s="158"/>
      <c r="O209" s="158"/>
      <c r="P209" s="158"/>
      <c r="Q209" s="158"/>
      <c r="R209" s="158"/>
      <c r="S209" s="158"/>
      <c r="T209" s="158"/>
      <c r="U209" s="158"/>
      <c r="V209" s="81"/>
      <c r="X209" s="642"/>
      <c r="Y209" s="643"/>
      <c r="Z209" s="643"/>
      <c r="AA209" s="643"/>
      <c r="AB209" s="643"/>
      <c r="AC209" s="643"/>
      <c r="AD209" s="643"/>
      <c r="AE209" s="643"/>
      <c r="AF209" s="643"/>
      <c r="AG209" s="643"/>
      <c r="AH209" s="643"/>
      <c r="AI209" s="643"/>
      <c r="AJ209" s="643"/>
      <c r="AK209" s="644"/>
      <c r="AM209" s="586"/>
      <c r="AN209" s="587"/>
      <c r="AO209" s="587"/>
      <c r="AP209" s="587"/>
      <c r="AQ209" s="587"/>
      <c r="AR209" s="587"/>
      <c r="AS209" s="587"/>
      <c r="AT209" s="587"/>
      <c r="AU209" s="587"/>
      <c r="AV209" s="587"/>
      <c r="AW209" s="587"/>
      <c r="AX209" s="587"/>
      <c r="AY209" s="587"/>
      <c r="AZ209" s="587"/>
      <c r="BA209" s="587"/>
      <c r="BB209" s="588"/>
    </row>
    <row r="210" spans="2:54" ht="14.45">
      <c r="B210" s="34"/>
      <c r="C210" s="34"/>
      <c r="D210" s="34"/>
      <c r="E210" s="34"/>
      <c r="F210" s="34"/>
      <c r="G210" s="34"/>
      <c r="H210" s="149"/>
      <c r="J210" s="81"/>
      <c r="K210" s="152"/>
      <c r="L210" s="158"/>
      <c r="M210" s="158"/>
      <c r="N210" s="158"/>
      <c r="O210" s="158"/>
      <c r="P210" s="158"/>
      <c r="Q210" s="158"/>
      <c r="R210" s="158"/>
      <c r="S210" s="158"/>
      <c r="T210" s="158"/>
      <c r="U210" s="158"/>
      <c r="V210" s="81"/>
      <c r="X210" s="642"/>
      <c r="Y210" s="643"/>
      <c r="Z210" s="643"/>
      <c r="AA210" s="643"/>
      <c r="AB210" s="643"/>
      <c r="AC210" s="643"/>
      <c r="AD210" s="643"/>
      <c r="AE210" s="643"/>
      <c r="AF210" s="643"/>
      <c r="AG210" s="643"/>
      <c r="AH210" s="643"/>
      <c r="AI210" s="643"/>
      <c r="AJ210" s="643"/>
      <c r="AK210" s="644"/>
      <c r="AM210" s="586"/>
      <c r="AN210" s="587"/>
      <c r="AO210" s="587"/>
      <c r="AP210" s="587"/>
      <c r="AQ210" s="587"/>
      <c r="AR210" s="587"/>
      <c r="AS210" s="587"/>
      <c r="AT210" s="587"/>
      <c r="AU210" s="587"/>
      <c r="AV210" s="587"/>
      <c r="AW210" s="587"/>
      <c r="AX210" s="587"/>
      <c r="AY210" s="587"/>
      <c r="AZ210" s="587"/>
      <c r="BA210" s="587"/>
      <c r="BB210" s="588"/>
    </row>
    <row r="211" spans="2:54" ht="14.45">
      <c r="B211" s="34"/>
      <c r="C211" s="34"/>
      <c r="D211" s="34"/>
      <c r="E211" s="34"/>
      <c r="F211" s="34"/>
      <c r="G211" s="34"/>
      <c r="H211" s="149"/>
      <c r="J211" s="81"/>
      <c r="K211" s="152"/>
      <c r="L211" s="158"/>
      <c r="M211" s="158"/>
      <c r="N211" s="158"/>
      <c r="O211" s="158"/>
      <c r="P211" s="158"/>
      <c r="Q211" s="158"/>
      <c r="R211" s="158"/>
      <c r="S211" s="158"/>
      <c r="T211" s="158"/>
      <c r="U211" s="158"/>
      <c r="V211" s="81"/>
      <c r="X211" s="642"/>
      <c r="Y211" s="643"/>
      <c r="Z211" s="643"/>
      <c r="AA211" s="643"/>
      <c r="AB211" s="643"/>
      <c r="AC211" s="643"/>
      <c r="AD211" s="643"/>
      <c r="AE211" s="643"/>
      <c r="AF211" s="643"/>
      <c r="AG211" s="643"/>
      <c r="AH211" s="643"/>
      <c r="AI211" s="643"/>
      <c r="AJ211" s="643"/>
      <c r="AK211" s="644"/>
      <c r="AM211" s="586"/>
      <c r="AN211" s="587"/>
      <c r="AO211" s="587"/>
      <c r="AP211" s="587"/>
      <c r="AQ211" s="587"/>
      <c r="AR211" s="587"/>
      <c r="AS211" s="587"/>
      <c r="AT211" s="587"/>
      <c r="AU211" s="587"/>
      <c r="AV211" s="587"/>
      <c r="AW211" s="587"/>
      <c r="AX211" s="587"/>
      <c r="AY211" s="587"/>
      <c r="AZ211" s="587"/>
      <c r="BA211" s="587"/>
      <c r="BB211" s="588"/>
    </row>
    <row r="212" spans="2:54" ht="14.45">
      <c r="B212" s="34"/>
      <c r="C212" s="34"/>
      <c r="D212" s="34"/>
      <c r="E212" s="34"/>
      <c r="F212" s="34"/>
      <c r="G212" s="34"/>
      <c r="H212" s="149"/>
      <c r="J212" s="81"/>
      <c r="K212" s="152"/>
      <c r="L212" s="158"/>
      <c r="M212" s="158"/>
      <c r="N212" s="158"/>
      <c r="O212" s="158"/>
      <c r="P212" s="158"/>
      <c r="Q212" s="158"/>
      <c r="R212" s="158"/>
      <c r="S212" s="158"/>
      <c r="T212" s="158"/>
      <c r="U212" s="158"/>
      <c r="V212" s="81"/>
      <c r="X212" s="642"/>
      <c r="Y212" s="643"/>
      <c r="Z212" s="643"/>
      <c r="AA212" s="643"/>
      <c r="AB212" s="643"/>
      <c r="AC212" s="643"/>
      <c r="AD212" s="643"/>
      <c r="AE212" s="643"/>
      <c r="AF212" s="643"/>
      <c r="AG212" s="643"/>
      <c r="AH212" s="643"/>
      <c r="AI212" s="643"/>
      <c r="AJ212" s="643"/>
      <c r="AK212" s="644"/>
      <c r="AM212" s="586"/>
      <c r="AN212" s="587"/>
      <c r="AO212" s="587"/>
      <c r="AP212" s="587"/>
      <c r="AQ212" s="587"/>
      <c r="AR212" s="587"/>
      <c r="AS212" s="587"/>
      <c r="AT212" s="587"/>
      <c r="AU212" s="587"/>
      <c r="AV212" s="587"/>
      <c r="AW212" s="587"/>
      <c r="AX212" s="587"/>
      <c r="AY212" s="587"/>
      <c r="AZ212" s="587"/>
      <c r="BA212" s="587"/>
      <c r="BB212" s="588"/>
    </row>
    <row r="213" spans="2:54" ht="14.45">
      <c r="B213" s="34"/>
      <c r="C213" s="34"/>
      <c r="D213" s="34"/>
      <c r="E213" s="34"/>
      <c r="F213" s="34"/>
      <c r="G213" s="34"/>
      <c r="H213" s="149"/>
      <c r="J213" s="81"/>
      <c r="K213" s="152"/>
      <c r="L213" s="158"/>
      <c r="M213" s="158"/>
      <c r="N213" s="158"/>
      <c r="O213" s="158"/>
      <c r="P213" s="158"/>
      <c r="Q213" s="158"/>
      <c r="R213" s="158"/>
      <c r="S213" s="158"/>
      <c r="T213" s="158"/>
      <c r="U213" s="158"/>
      <c r="V213" s="81"/>
      <c r="X213" s="642"/>
      <c r="Y213" s="643"/>
      <c r="Z213" s="643"/>
      <c r="AA213" s="643"/>
      <c r="AB213" s="643"/>
      <c r="AC213" s="643"/>
      <c r="AD213" s="643"/>
      <c r="AE213" s="643"/>
      <c r="AF213" s="643"/>
      <c r="AG213" s="643"/>
      <c r="AH213" s="643"/>
      <c r="AI213" s="643"/>
      <c r="AJ213" s="643"/>
      <c r="AK213" s="644"/>
      <c r="AM213" s="586"/>
      <c r="AN213" s="587"/>
      <c r="AO213" s="587"/>
      <c r="AP213" s="587"/>
      <c r="AQ213" s="587"/>
      <c r="AR213" s="587"/>
      <c r="AS213" s="587"/>
      <c r="AT213" s="587"/>
      <c r="AU213" s="587"/>
      <c r="AV213" s="587"/>
      <c r="AW213" s="587"/>
      <c r="AX213" s="587"/>
      <c r="AY213" s="587"/>
      <c r="AZ213" s="587"/>
      <c r="BA213" s="587"/>
      <c r="BB213" s="588"/>
    </row>
    <row r="214" spans="2:54" ht="14.45">
      <c r="B214" s="34"/>
      <c r="C214" s="34"/>
      <c r="D214" s="34"/>
      <c r="E214" s="34"/>
      <c r="F214" s="34"/>
      <c r="G214" s="34"/>
      <c r="H214" s="149"/>
      <c r="J214" s="81"/>
      <c r="K214" s="152"/>
      <c r="L214" s="158"/>
      <c r="M214" s="158"/>
      <c r="N214" s="158"/>
      <c r="O214" s="158"/>
      <c r="P214" s="158"/>
      <c r="Q214" s="158"/>
      <c r="R214" s="158"/>
      <c r="S214" s="158"/>
      <c r="T214" s="158"/>
      <c r="U214" s="158"/>
      <c r="V214" s="81"/>
      <c r="X214" s="642"/>
      <c r="Y214" s="643"/>
      <c r="Z214" s="643"/>
      <c r="AA214" s="643"/>
      <c r="AB214" s="643"/>
      <c r="AC214" s="643"/>
      <c r="AD214" s="643"/>
      <c r="AE214" s="643"/>
      <c r="AF214" s="643"/>
      <c r="AG214" s="643"/>
      <c r="AH214" s="643"/>
      <c r="AI214" s="643"/>
      <c r="AJ214" s="643"/>
      <c r="AK214" s="644"/>
      <c r="AM214" s="586"/>
      <c r="AN214" s="587"/>
      <c r="AO214" s="587"/>
      <c r="AP214" s="587"/>
      <c r="AQ214" s="587"/>
      <c r="AR214" s="587"/>
      <c r="AS214" s="587"/>
      <c r="AT214" s="587"/>
      <c r="AU214" s="587"/>
      <c r="AV214" s="587"/>
      <c r="AW214" s="587"/>
      <c r="AX214" s="587"/>
      <c r="AY214" s="587"/>
      <c r="AZ214" s="587"/>
      <c r="BA214" s="587"/>
      <c r="BB214" s="588"/>
    </row>
    <row r="215" spans="2:54" ht="14.45">
      <c r="B215" s="34"/>
      <c r="C215" s="34"/>
      <c r="D215" s="34"/>
      <c r="E215" s="34"/>
      <c r="F215" s="34"/>
      <c r="G215" s="34"/>
      <c r="H215" s="149"/>
      <c r="J215" s="81"/>
      <c r="K215" s="152"/>
      <c r="L215" s="158"/>
      <c r="M215" s="158"/>
      <c r="N215" s="158"/>
      <c r="O215" s="158"/>
      <c r="P215" s="158"/>
      <c r="Q215" s="158"/>
      <c r="R215" s="158"/>
      <c r="S215" s="158"/>
      <c r="T215" s="158"/>
      <c r="U215" s="158"/>
      <c r="V215" s="81"/>
      <c r="X215" s="642"/>
      <c r="Y215" s="643"/>
      <c r="Z215" s="643"/>
      <c r="AA215" s="643"/>
      <c r="AB215" s="643"/>
      <c r="AC215" s="643"/>
      <c r="AD215" s="643"/>
      <c r="AE215" s="643"/>
      <c r="AF215" s="643"/>
      <c r="AG215" s="643"/>
      <c r="AH215" s="643"/>
      <c r="AI215" s="643"/>
      <c r="AJ215" s="643"/>
      <c r="AK215" s="644"/>
      <c r="AM215" s="586"/>
      <c r="AN215" s="587"/>
      <c r="AO215" s="587"/>
      <c r="AP215" s="587"/>
      <c r="AQ215" s="587"/>
      <c r="AR215" s="587"/>
      <c r="AS215" s="587"/>
      <c r="AT215" s="587"/>
      <c r="AU215" s="587"/>
      <c r="AV215" s="587"/>
      <c r="AW215" s="587"/>
      <c r="AX215" s="587"/>
      <c r="AY215" s="587"/>
      <c r="AZ215" s="587"/>
      <c r="BA215" s="587"/>
      <c r="BB215" s="588"/>
    </row>
    <row r="216" spans="2:54" ht="14.45">
      <c r="B216" s="34"/>
      <c r="C216" s="34"/>
      <c r="D216" s="34"/>
      <c r="E216" s="34"/>
      <c r="F216" s="34"/>
      <c r="G216" s="34"/>
      <c r="H216" s="149"/>
      <c r="J216" s="81"/>
      <c r="K216" s="152"/>
      <c r="L216" s="158"/>
      <c r="M216" s="158"/>
      <c r="N216" s="158"/>
      <c r="O216" s="158"/>
      <c r="P216" s="158"/>
      <c r="Q216" s="158"/>
      <c r="R216" s="158"/>
      <c r="S216" s="158"/>
      <c r="T216" s="158"/>
      <c r="U216" s="158"/>
      <c r="V216" s="81"/>
      <c r="X216" s="642"/>
      <c r="Y216" s="643"/>
      <c r="Z216" s="643"/>
      <c r="AA216" s="643"/>
      <c r="AB216" s="643"/>
      <c r="AC216" s="643"/>
      <c r="AD216" s="643"/>
      <c r="AE216" s="643"/>
      <c r="AF216" s="643"/>
      <c r="AG216" s="643"/>
      <c r="AH216" s="643"/>
      <c r="AI216" s="643"/>
      <c r="AJ216" s="643"/>
      <c r="AK216" s="644"/>
      <c r="AM216" s="586"/>
      <c r="AN216" s="587"/>
      <c r="AO216" s="587"/>
      <c r="AP216" s="587"/>
      <c r="AQ216" s="587"/>
      <c r="AR216" s="587"/>
      <c r="AS216" s="587"/>
      <c r="AT216" s="587"/>
      <c r="AU216" s="587"/>
      <c r="AV216" s="587"/>
      <c r="AW216" s="587"/>
      <c r="AX216" s="587"/>
      <c r="AY216" s="587"/>
      <c r="AZ216" s="587"/>
      <c r="BA216" s="587"/>
      <c r="BB216" s="588"/>
    </row>
    <row r="217" spans="2:54" ht="14.45">
      <c r="B217" s="34"/>
      <c r="C217" s="34"/>
      <c r="D217" s="34"/>
      <c r="E217" s="34"/>
      <c r="F217" s="34"/>
      <c r="G217" s="34"/>
      <c r="H217" s="149"/>
      <c r="J217" s="81"/>
      <c r="K217" s="152"/>
      <c r="L217" s="158"/>
      <c r="M217" s="158"/>
      <c r="N217" s="158"/>
      <c r="O217" s="158"/>
      <c r="P217" s="158"/>
      <c r="Q217" s="158"/>
      <c r="R217" s="158"/>
      <c r="S217" s="158"/>
      <c r="T217" s="158"/>
      <c r="U217" s="158"/>
      <c r="V217" s="81"/>
      <c r="X217" s="642"/>
      <c r="Y217" s="643"/>
      <c r="Z217" s="643"/>
      <c r="AA217" s="643"/>
      <c r="AB217" s="643"/>
      <c r="AC217" s="643"/>
      <c r="AD217" s="643"/>
      <c r="AE217" s="643"/>
      <c r="AF217" s="643"/>
      <c r="AG217" s="643"/>
      <c r="AH217" s="643"/>
      <c r="AI217" s="643"/>
      <c r="AJ217" s="643"/>
      <c r="AK217" s="644"/>
      <c r="AM217" s="586"/>
      <c r="AN217" s="587"/>
      <c r="AO217" s="587"/>
      <c r="AP217" s="587"/>
      <c r="AQ217" s="587"/>
      <c r="AR217" s="587"/>
      <c r="AS217" s="587"/>
      <c r="AT217" s="587"/>
      <c r="AU217" s="587"/>
      <c r="AV217" s="587"/>
      <c r="AW217" s="587"/>
      <c r="AX217" s="587"/>
      <c r="AY217" s="587"/>
      <c r="AZ217" s="587"/>
      <c r="BA217" s="587"/>
      <c r="BB217" s="588"/>
    </row>
    <row r="218" spans="2:54" ht="14.45">
      <c r="B218" s="34"/>
      <c r="C218" s="34"/>
      <c r="D218" s="34"/>
      <c r="E218" s="34"/>
      <c r="F218" s="34"/>
      <c r="G218" s="34"/>
      <c r="H218" s="149"/>
      <c r="J218" s="81"/>
      <c r="K218" s="152"/>
      <c r="L218" s="81"/>
      <c r="M218" s="81"/>
      <c r="N218" s="81"/>
      <c r="O218" s="81"/>
      <c r="P218" s="81"/>
      <c r="Q218" s="81"/>
      <c r="R218" s="81"/>
      <c r="S218" s="81"/>
      <c r="T218" s="81"/>
      <c r="U218" s="81"/>
      <c r="V218" s="81"/>
      <c r="X218" s="642"/>
      <c r="Y218" s="643"/>
      <c r="Z218" s="643"/>
      <c r="AA218" s="643"/>
      <c r="AB218" s="643"/>
      <c r="AC218" s="643"/>
      <c r="AD218" s="643"/>
      <c r="AE218" s="643"/>
      <c r="AF218" s="643"/>
      <c r="AG218" s="643"/>
      <c r="AH218" s="643"/>
      <c r="AI218" s="643"/>
      <c r="AJ218" s="643"/>
      <c r="AK218" s="644"/>
      <c r="AM218" s="586"/>
      <c r="AN218" s="587"/>
      <c r="AO218" s="587"/>
      <c r="AP218" s="587"/>
      <c r="AQ218" s="587"/>
      <c r="AR218" s="587"/>
      <c r="AS218" s="587"/>
      <c r="AT218" s="587"/>
      <c r="AU218" s="587"/>
      <c r="AV218" s="587"/>
      <c r="AW218" s="587"/>
      <c r="AX218" s="587"/>
      <c r="AY218" s="587"/>
      <c r="AZ218" s="587"/>
      <c r="BA218" s="587"/>
      <c r="BB218" s="588"/>
    </row>
    <row r="219" spans="2:54" ht="14.45">
      <c r="B219" s="34"/>
      <c r="C219" s="34"/>
      <c r="D219" s="34"/>
      <c r="E219" s="34"/>
      <c r="F219" s="34"/>
      <c r="G219" s="34"/>
      <c r="H219" s="149"/>
      <c r="J219" s="81"/>
      <c r="K219" s="152"/>
      <c r="L219" s="81"/>
      <c r="M219" s="81"/>
      <c r="N219" s="81"/>
      <c r="O219" s="81"/>
      <c r="P219" s="81"/>
      <c r="Q219" s="81"/>
      <c r="R219" s="81"/>
      <c r="S219" s="81"/>
      <c r="T219" s="81"/>
      <c r="U219" s="81"/>
      <c r="V219" s="81"/>
      <c r="X219" s="642"/>
      <c r="Y219" s="643"/>
      <c r="Z219" s="643"/>
      <c r="AA219" s="643"/>
      <c r="AB219" s="643"/>
      <c r="AC219" s="643"/>
      <c r="AD219" s="643"/>
      <c r="AE219" s="643"/>
      <c r="AF219" s="643"/>
      <c r="AG219" s="643"/>
      <c r="AH219" s="643"/>
      <c r="AI219" s="643"/>
      <c r="AJ219" s="643"/>
      <c r="AK219" s="644"/>
      <c r="AM219" s="586"/>
      <c r="AN219" s="587"/>
      <c r="AO219" s="587"/>
      <c r="AP219" s="587"/>
      <c r="AQ219" s="587"/>
      <c r="AR219" s="587"/>
      <c r="AS219" s="587"/>
      <c r="AT219" s="587"/>
      <c r="AU219" s="587"/>
      <c r="AV219" s="587"/>
      <c r="AW219" s="587"/>
      <c r="AX219" s="587"/>
      <c r="AY219" s="587"/>
      <c r="AZ219" s="587"/>
      <c r="BA219" s="587"/>
      <c r="BB219" s="588"/>
    </row>
    <row r="220" spans="2:54" ht="14.45">
      <c r="B220" s="34"/>
      <c r="C220" s="34"/>
      <c r="D220" s="34"/>
      <c r="E220" s="34"/>
      <c r="F220" s="34"/>
      <c r="G220" s="34"/>
      <c r="H220" s="149"/>
      <c r="J220" s="81"/>
      <c r="K220" s="152"/>
      <c r="L220" s="158"/>
      <c r="M220" s="158"/>
      <c r="N220" s="158"/>
      <c r="O220" s="158"/>
      <c r="P220" s="158"/>
      <c r="Q220" s="158"/>
      <c r="R220" s="158"/>
      <c r="S220" s="158"/>
      <c r="T220" s="158"/>
      <c r="U220" s="158"/>
      <c r="V220" s="81"/>
      <c r="X220" s="642"/>
      <c r="Y220" s="643"/>
      <c r="Z220" s="643"/>
      <c r="AA220" s="643"/>
      <c r="AB220" s="643"/>
      <c r="AC220" s="643"/>
      <c r="AD220" s="643"/>
      <c r="AE220" s="643"/>
      <c r="AF220" s="643"/>
      <c r="AG220" s="643"/>
      <c r="AH220" s="643"/>
      <c r="AI220" s="643"/>
      <c r="AJ220" s="643"/>
      <c r="AK220" s="644"/>
      <c r="AM220" s="586"/>
      <c r="AN220" s="587"/>
      <c r="AO220" s="587"/>
      <c r="AP220" s="587"/>
      <c r="AQ220" s="587"/>
      <c r="AR220" s="587"/>
      <c r="AS220" s="587"/>
      <c r="AT220" s="587"/>
      <c r="AU220" s="587"/>
      <c r="AV220" s="587"/>
      <c r="AW220" s="587"/>
      <c r="AX220" s="587"/>
      <c r="AY220" s="587"/>
      <c r="AZ220" s="587"/>
      <c r="BA220" s="587"/>
      <c r="BB220" s="588"/>
    </row>
    <row r="221" spans="2:54" ht="14.45">
      <c r="B221" s="34"/>
      <c r="C221" s="34"/>
      <c r="D221" s="34"/>
      <c r="E221" s="34"/>
      <c r="F221" s="34"/>
      <c r="G221" s="34"/>
      <c r="H221" s="149"/>
      <c r="J221" s="81"/>
      <c r="K221" s="152"/>
      <c r="L221" s="158"/>
      <c r="M221" s="158"/>
      <c r="N221" s="158"/>
      <c r="O221" s="158"/>
      <c r="P221" s="158"/>
      <c r="Q221" s="158"/>
      <c r="R221" s="158"/>
      <c r="S221" s="158"/>
      <c r="T221" s="158"/>
      <c r="U221" s="158"/>
      <c r="V221" s="81"/>
      <c r="X221" s="642"/>
      <c r="Y221" s="643"/>
      <c r="Z221" s="643"/>
      <c r="AA221" s="643"/>
      <c r="AB221" s="643"/>
      <c r="AC221" s="643"/>
      <c r="AD221" s="643"/>
      <c r="AE221" s="643"/>
      <c r="AF221" s="643"/>
      <c r="AG221" s="643"/>
      <c r="AH221" s="643"/>
      <c r="AI221" s="643"/>
      <c r="AJ221" s="643"/>
      <c r="AK221" s="644"/>
      <c r="AM221" s="586"/>
      <c r="AN221" s="587"/>
      <c r="AO221" s="587"/>
      <c r="AP221" s="587"/>
      <c r="AQ221" s="587"/>
      <c r="AR221" s="587"/>
      <c r="AS221" s="587"/>
      <c r="AT221" s="587"/>
      <c r="AU221" s="587"/>
      <c r="AV221" s="587"/>
      <c r="AW221" s="587"/>
      <c r="AX221" s="587"/>
      <c r="AY221" s="587"/>
      <c r="AZ221" s="587"/>
      <c r="BA221" s="587"/>
      <c r="BB221" s="588"/>
    </row>
    <row r="222" spans="2:54" ht="14.45">
      <c r="B222" s="34"/>
      <c r="C222" s="34"/>
      <c r="D222" s="34"/>
      <c r="E222" s="34"/>
      <c r="F222" s="34"/>
      <c r="G222" s="34"/>
      <c r="H222" s="149"/>
      <c r="J222" s="81"/>
      <c r="K222" s="152"/>
      <c r="L222" s="158"/>
      <c r="M222" s="158"/>
      <c r="N222" s="158"/>
      <c r="O222" s="158"/>
      <c r="P222" s="158"/>
      <c r="Q222" s="158"/>
      <c r="R222" s="158"/>
      <c r="S222" s="158"/>
      <c r="T222" s="158"/>
      <c r="U222" s="158"/>
      <c r="V222" s="81"/>
      <c r="X222" s="642"/>
      <c r="Y222" s="643"/>
      <c r="Z222" s="643"/>
      <c r="AA222" s="643"/>
      <c r="AB222" s="643"/>
      <c r="AC222" s="643"/>
      <c r="AD222" s="643"/>
      <c r="AE222" s="643"/>
      <c r="AF222" s="643"/>
      <c r="AG222" s="643"/>
      <c r="AH222" s="643"/>
      <c r="AI222" s="643"/>
      <c r="AJ222" s="643"/>
      <c r="AK222" s="644"/>
      <c r="AM222" s="586"/>
      <c r="AN222" s="587"/>
      <c r="AO222" s="587"/>
      <c r="AP222" s="587"/>
      <c r="AQ222" s="587"/>
      <c r="AR222" s="587"/>
      <c r="AS222" s="587"/>
      <c r="AT222" s="587"/>
      <c r="AU222" s="587"/>
      <c r="AV222" s="587"/>
      <c r="AW222" s="587"/>
      <c r="AX222" s="587"/>
      <c r="AY222" s="587"/>
      <c r="AZ222" s="587"/>
      <c r="BA222" s="587"/>
      <c r="BB222" s="588"/>
    </row>
    <row r="223" spans="2:54" ht="14.45">
      <c r="B223" s="34"/>
      <c r="C223" s="34"/>
      <c r="D223" s="34"/>
      <c r="E223" s="34"/>
      <c r="F223" s="34"/>
      <c r="G223" s="34"/>
      <c r="H223" s="149"/>
      <c r="J223" s="81"/>
      <c r="K223" s="152"/>
      <c r="L223" s="158"/>
      <c r="M223" s="158"/>
      <c r="N223" s="158"/>
      <c r="O223" s="158"/>
      <c r="P223" s="158"/>
      <c r="Q223" s="158"/>
      <c r="R223" s="158"/>
      <c r="S223" s="158"/>
      <c r="T223" s="158"/>
      <c r="U223" s="158"/>
      <c r="V223" s="81"/>
      <c r="X223" s="642"/>
      <c r="Y223" s="643"/>
      <c r="Z223" s="643"/>
      <c r="AA223" s="643"/>
      <c r="AB223" s="643"/>
      <c r="AC223" s="643"/>
      <c r="AD223" s="643"/>
      <c r="AE223" s="643"/>
      <c r="AF223" s="643"/>
      <c r="AG223" s="643"/>
      <c r="AH223" s="643"/>
      <c r="AI223" s="643"/>
      <c r="AJ223" s="643"/>
      <c r="AK223" s="644"/>
      <c r="AM223" s="586"/>
      <c r="AN223" s="587"/>
      <c r="AO223" s="587"/>
      <c r="AP223" s="587"/>
      <c r="AQ223" s="587"/>
      <c r="AR223" s="587"/>
      <c r="AS223" s="587"/>
      <c r="AT223" s="587"/>
      <c r="AU223" s="587"/>
      <c r="AV223" s="587"/>
      <c r="AW223" s="587"/>
      <c r="AX223" s="587"/>
      <c r="AY223" s="587"/>
      <c r="AZ223" s="587"/>
      <c r="BA223" s="587"/>
      <c r="BB223" s="588"/>
    </row>
    <row r="224" spans="2:54" ht="14.45">
      <c r="B224" s="34"/>
      <c r="C224" s="34"/>
      <c r="D224" s="34"/>
      <c r="E224" s="34"/>
      <c r="F224" s="34"/>
      <c r="G224" s="34"/>
      <c r="H224" s="149"/>
      <c r="J224" s="81"/>
      <c r="K224" s="152"/>
      <c r="L224" s="158"/>
      <c r="M224" s="158"/>
      <c r="N224" s="158"/>
      <c r="O224" s="158"/>
      <c r="P224" s="158"/>
      <c r="Q224" s="158"/>
      <c r="R224" s="158"/>
      <c r="S224" s="158"/>
      <c r="T224" s="158"/>
      <c r="U224" s="158"/>
      <c r="V224" s="81"/>
      <c r="X224" s="642"/>
      <c r="Y224" s="643"/>
      <c r="Z224" s="643"/>
      <c r="AA224" s="643"/>
      <c r="AB224" s="643"/>
      <c r="AC224" s="643"/>
      <c r="AD224" s="643"/>
      <c r="AE224" s="643"/>
      <c r="AF224" s="643"/>
      <c r="AG224" s="643"/>
      <c r="AH224" s="643"/>
      <c r="AI224" s="643"/>
      <c r="AJ224" s="643"/>
      <c r="AK224" s="644"/>
      <c r="AM224" s="586"/>
      <c r="AN224" s="587"/>
      <c r="AO224" s="587"/>
      <c r="AP224" s="587"/>
      <c r="AQ224" s="587"/>
      <c r="AR224" s="587"/>
      <c r="AS224" s="587"/>
      <c r="AT224" s="587"/>
      <c r="AU224" s="587"/>
      <c r="AV224" s="587"/>
      <c r="AW224" s="587"/>
      <c r="AX224" s="587"/>
      <c r="AY224" s="587"/>
      <c r="AZ224" s="587"/>
      <c r="BA224" s="587"/>
      <c r="BB224" s="588"/>
    </row>
    <row r="225" spans="2:54" ht="14.45">
      <c r="B225" s="34"/>
      <c r="C225" s="34"/>
      <c r="D225" s="34"/>
      <c r="E225" s="34"/>
      <c r="F225" s="34"/>
      <c r="G225" s="34"/>
      <c r="H225" s="149"/>
      <c r="J225" s="81"/>
      <c r="K225" s="152"/>
      <c r="L225" s="158"/>
      <c r="M225" s="158"/>
      <c r="N225" s="158"/>
      <c r="O225" s="158"/>
      <c r="P225" s="158"/>
      <c r="Q225" s="158"/>
      <c r="R225" s="158"/>
      <c r="S225" s="158"/>
      <c r="T225" s="158"/>
      <c r="U225" s="158"/>
      <c r="V225" s="81"/>
      <c r="X225" s="642"/>
      <c r="Y225" s="643"/>
      <c r="Z225" s="643"/>
      <c r="AA225" s="643"/>
      <c r="AB225" s="643"/>
      <c r="AC225" s="643"/>
      <c r="AD225" s="643"/>
      <c r="AE225" s="643"/>
      <c r="AF225" s="643"/>
      <c r="AG225" s="643"/>
      <c r="AH225" s="643"/>
      <c r="AI225" s="643"/>
      <c r="AJ225" s="643"/>
      <c r="AK225" s="644"/>
      <c r="AM225" s="586"/>
      <c r="AN225" s="587"/>
      <c r="AO225" s="587"/>
      <c r="AP225" s="587"/>
      <c r="AQ225" s="587"/>
      <c r="AR225" s="587"/>
      <c r="AS225" s="587"/>
      <c r="AT225" s="587"/>
      <c r="AU225" s="587"/>
      <c r="AV225" s="587"/>
      <c r="AW225" s="587"/>
      <c r="AX225" s="587"/>
      <c r="AY225" s="587"/>
      <c r="AZ225" s="587"/>
      <c r="BA225" s="587"/>
      <c r="BB225" s="588"/>
    </row>
    <row r="226" spans="2:54" ht="14.45">
      <c r="B226" s="34"/>
      <c r="C226" s="34"/>
      <c r="D226" s="34"/>
      <c r="E226" s="34"/>
      <c r="F226" s="34"/>
      <c r="G226" s="34"/>
      <c r="H226" s="149"/>
      <c r="J226" s="81"/>
      <c r="K226" s="152"/>
      <c r="L226" s="158"/>
      <c r="M226" s="158"/>
      <c r="N226" s="158"/>
      <c r="O226" s="158"/>
      <c r="P226" s="158"/>
      <c r="Q226" s="158"/>
      <c r="R226" s="158"/>
      <c r="S226" s="158"/>
      <c r="T226" s="158"/>
      <c r="U226" s="158"/>
      <c r="V226" s="81"/>
      <c r="X226" s="642"/>
      <c r="Y226" s="643"/>
      <c r="Z226" s="643"/>
      <c r="AA226" s="643"/>
      <c r="AB226" s="643"/>
      <c r="AC226" s="643"/>
      <c r="AD226" s="643"/>
      <c r="AE226" s="643"/>
      <c r="AF226" s="643"/>
      <c r="AG226" s="643"/>
      <c r="AH226" s="643"/>
      <c r="AI226" s="643"/>
      <c r="AJ226" s="643"/>
      <c r="AK226" s="644"/>
      <c r="AM226" s="586"/>
      <c r="AN226" s="587"/>
      <c r="AO226" s="587"/>
      <c r="AP226" s="587"/>
      <c r="AQ226" s="587"/>
      <c r="AR226" s="587"/>
      <c r="AS226" s="587"/>
      <c r="AT226" s="587"/>
      <c r="AU226" s="587"/>
      <c r="AV226" s="587"/>
      <c r="AW226" s="587"/>
      <c r="AX226" s="587"/>
      <c r="AY226" s="587"/>
      <c r="AZ226" s="587"/>
      <c r="BA226" s="587"/>
      <c r="BB226" s="588"/>
    </row>
    <row r="227" spans="2:54" ht="14.45">
      <c r="B227" s="34"/>
      <c r="C227" s="34"/>
      <c r="D227" s="34"/>
      <c r="E227" s="34"/>
      <c r="F227" s="34"/>
      <c r="G227" s="34"/>
      <c r="H227" s="149"/>
      <c r="J227" s="81"/>
      <c r="K227" s="152"/>
      <c r="L227" s="158"/>
      <c r="M227" s="158"/>
      <c r="N227" s="158"/>
      <c r="O227" s="158"/>
      <c r="P227" s="158"/>
      <c r="Q227" s="158"/>
      <c r="R227" s="158"/>
      <c r="S227" s="158"/>
      <c r="T227" s="158"/>
      <c r="U227" s="158"/>
      <c r="V227" s="81"/>
      <c r="X227" s="645"/>
      <c r="Y227" s="646"/>
      <c r="Z227" s="646"/>
      <c r="AA227" s="646"/>
      <c r="AB227" s="646"/>
      <c r="AC227" s="646"/>
      <c r="AD227" s="646"/>
      <c r="AE227" s="646"/>
      <c r="AF227" s="646"/>
      <c r="AG227" s="646"/>
      <c r="AH227" s="646"/>
      <c r="AI227" s="646"/>
      <c r="AJ227" s="646"/>
      <c r="AK227" s="647"/>
      <c r="AM227" s="589"/>
      <c r="AN227" s="590"/>
      <c r="AO227" s="590"/>
      <c r="AP227" s="590"/>
      <c r="AQ227" s="590"/>
      <c r="AR227" s="590"/>
      <c r="AS227" s="590"/>
      <c r="AT227" s="590"/>
      <c r="AU227" s="590"/>
      <c r="AV227" s="590"/>
      <c r="AW227" s="590"/>
      <c r="AX227" s="590"/>
      <c r="AY227" s="590"/>
      <c r="AZ227" s="590"/>
      <c r="BA227" s="590"/>
      <c r="BB227" s="591"/>
    </row>
    <row r="228" spans="2:54">
      <c r="B228" s="34"/>
      <c r="C228" s="34"/>
      <c r="D228" s="34"/>
      <c r="E228" s="34"/>
      <c r="F228" s="34"/>
      <c r="G228" s="34"/>
      <c r="H228" s="149"/>
      <c r="J228" s="81"/>
      <c r="K228" s="157" t="s">
        <v>1359</v>
      </c>
      <c r="L228" s="81"/>
      <c r="M228" s="81"/>
      <c r="N228" s="81"/>
      <c r="O228" s="81"/>
      <c r="P228" s="81"/>
      <c r="Q228" s="81"/>
      <c r="R228" s="81"/>
      <c r="S228" s="81"/>
      <c r="T228" s="81"/>
      <c r="U228" s="81"/>
      <c r="V228" s="81"/>
      <c r="X228" s="164" t="s">
        <v>1103</v>
      </c>
      <c r="Y228" s="162"/>
      <c r="Z228" s="162"/>
      <c r="AA228" s="162"/>
      <c r="AB228" s="162"/>
      <c r="AC228" s="162"/>
      <c r="AD228" s="162"/>
      <c r="AE228" s="162"/>
      <c r="AF228" s="162"/>
      <c r="AG228" s="162"/>
      <c r="AH228" s="162"/>
      <c r="AI228" s="162"/>
      <c r="AJ228" s="162"/>
      <c r="AK228" s="163"/>
      <c r="AM228" s="161"/>
      <c r="AN228" s="159"/>
      <c r="AO228" s="159"/>
      <c r="AP228" s="159"/>
      <c r="AQ228" s="159"/>
      <c r="AR228" s="159"/>
      <c r="AS228" s="159"/>
      <c r="AT228" s="159"/>
      <c r="AU228" s="159"/>
      <c r="AV228" s="159"/>
      <c r="AW228" s="159"/>
      <c r="AX228" s="159"/>
      <c r="AY228" s="159"/>
      <c r="AZ228" s="159"/>
      <c r="BA228" s="159"/>
      <c r="BB228" s="160"/>
    </row>
    <row r="229" spans="2:54">
      <c r="B229" s="34"/>
      <c r="C229" s="34"/>
      <c r="D229" s="34"/>
      <c r="E229" s="34"/>
      <c r="F229" s="34"/>
      <c r="G229" s="34"/>
      <c r="H229" s="149"/>
      <c r="J229" s="81"/>
      <c r="K229" s="157"/>
      <c r="L229" s="81"/>
      <c r="M229" s="81"/>
      <c r="N229" s="81"/>
      <c r="O229" s="81"/>
      <c r="P229" s="81"/>
      <c r="Q229" s="81"/>
      <c r="R229" s="81"/>
      <c r="S229" s="81"/>
      <c r="T229" s="81"/>
      <c r="U229" s="81"/>
      <c r="V229" s="81"/>
      <c r="X229" s="642" t="s">
        <v>1298</v>
      </c>
      <c r="Y229" s="643"/>
      <c r="Z229" s="643"/>
      <c r="AA229" s="643"/>
      <c r="AB229" s="643"/>
      <c r="AC229" s="643"/>
      <c r="AD229" s="643"/>
      <c r="AE229" s="643"/>
      <c r="AF229" s="643"/>
      <c r="AG229" s="643"/>
      <c r="AH229" s="643"/>
      <c r="AI229" s="643"/>
      <c r="AJ229" s="643"/>
      <c r="AK229" s="644"/>
      <c r="AM229" s="586"/>
      <c r="AN229" s="587"/>
      <c r="AO229" s="587"/>
      <c r="AP229" s="587"/>
      <c r="AQ229" s="587"/>
      <c r="AR229" s="587"/>
      <c r="AS229" s="587"/>
      <c r="AT229" s="587"/>
      <c r="AU229" s="587"/>
      <c r="AV229" s="587"/>
      <c r="AW229" s="587"/>
      <c r="AX229" s="587"/>
      <c r="AY229" s="587"/>
      <c r="AZ229" s="587"/>
      <c r="BA229" s="587"/>
      <c r="BB229" s="588"/>
    </row>
    <row r="230" spans="2:54">
      <c r="B230" s="34"/>
      <c r="C230" s="34"/>
      <c r="D230" s="34"/>
      <c r="E230" s="34"/>
      <c r="F230" s="34"/>
      <c r="G230" s="34"/>
      <c r="H230" s="149"/>
      <c r="J230" s="81"/>
      <c r="K230" s="157"/>
      <c r="L230" s="592" t="s">
        <v>1360</v>
      </c>
      <c r="M230" s="592"/>
      <c r="N230" s="592"/>
      <c r="O230" s="592"/>
      <c r="P230" s="592"/>
      <c r="Q230" s="592"/>
      <c r="R230" s="592"/>
      <c r="S230" s="592"/>
      <c r="T230" s="592"/>
      <c r="U230" s="592"/>
      <c r="V230" s="81"/>
      <c r="X230" s="642"/>
      <c r="Y230" s="643"/>
      <c r="Z230" s="643"/>
      <c r="AA230" s="643"/>
      <c r="AB230" s="643"/>
      <c r="AC230" s="643"/>
      <c r="AD230" s="643"/>
      <c r="AE230" s="643"/>
      <c r="AF230" s="643"/>
      <c r="AG230" s="643"/>
      <c r="AH230" s="643"/>
      <c r="AI230" s="643"/>
      <c r="AJ230" s="643"/>
      <c r="AK230" s="644"/>
      <c r="AM230" s="586"/>
      <c r="AN230" s="587"/>
      <c r="AO230" s="587"/>
      <c r="AP230" s="587"/>
      <c r="AQ230" s="587"/>
      <c r="AR230" s="587"/>
      <c r="AS230" s="587"/>
      <c r="AT230" s="587"/>
      <c r="AU230" s="587"/>
      <c r="AV230" s="587"/>
      <c r="AW230" s="587"/>
      <c r="AX230" s="587"/>
      <c r="AY230" s="587"/>
      <c r="AZ230" s="587"/>
      <c r="BA230" s="587"/>
      <c r="BB230" s="588"/>
    </row>
    <row r="231" spans="2:54">
      <c r="B231" s="34"/>
      <c r="C231" s="34"/>
      <c r="D231" s="34"/>
      <c r="E231" s="34"/>
      <c r="F231" s="34"/>
      <c r="G231" s="34"/>
      <c r="H231" s="149"/>
      <c r="J231" s="81"/>
      <c r="K231" s="157"/>
      <c r="L231" s="592"/>
      <c r="M231" s="592"/>
      <c r="N231" s="592"/>
      <c r="O231" s="592"/>
      <c r="P231" s="592"/>
      <c r="Q231" s="592"/>
      <c r="R231" s="592"/>
      <c r="S231" s="592"/>
      <c r="T231" s="592"/>
      <c r="U231" s="592"/>
      <c r="V231" s="81"/>
      <c r="X231" s="642"/>
      <c r="Y231" s="643"/>
      <c r="Z231" s="643"/>
      <c r="AA231" s="643"/>
      <c r="AB231" s="643"/>
      <c r="AC231" s="643"/>
      <c r="AD231" s="643"/>
      <c r="AE231" s="643"/>
      <c r="AF231" s="643"/>
      <c r="AG231" s="643"/>
      <c r="AH231" s="643"/>
      <c r="AI231" s="643"/>
      <c r="AJ231" s="643"/>
      <c r="AK231" s="644"/>
      <c r="AM231" s="586"/>
      <c r="AN231" s="587"/>
      <c r="AO231" s="587"/>
      <c r="AP231" s="587"/>
      <c r="AQ231" s="587"/>
      <c r="AR231" s="587"/>
      <c r="AS231" s="587"/>
      <c r="AT231" s="587"/>
      <c r="AU231" s="587"/>
      <c r="AV231" s="587"/>
      <c r="AW231" s="587"/>
      <c r="AX231" s="587"/>
      <c r="AY231" s="587"/>
      <c r="AZ231" s="587"/>
      <c r="BA231" s="587"/>
      <c r="BB231" s="588"/>
    </row>
    <row r="232" spans="2:54">
      <c r="B232" s="34"/>
      <c r="C232" s="34"/>
      <c r="D232" s="34"/>
      <c r="E232" s="34"/>
      <c r="F232" s="34"/>
      <c r="G232" s="34"/>
      <c r="H232" s="149"/>
      <c r="J232" s="81"/>
      <c r="K232" s="157"/>
      <c r="L232" s="592"/>
      <c r="M232" s="592"/>
      <c r="N232" s="592"/>
      <c r="O232" s="592"/>
      <c r="P232" s="592"/>
      <c r="Q232" s="592"/>
      <c r="R232" s="592"/>
      <c r="S232" s="592"/>
      <c r="T232" s="592"/>
      <c r="U232" s="592"/>
      <c r="V232" s="81"/>
      <c r="X232" s="642"/>
      <c r="Y232" s="643"/>
      <c r="Z232" s="643"/>
      <c r="AA232" s="643"/>
      <c r="AB232" s="643"/>
      <c r="AC232" s="643"/>
      <c r="AD232" s="643"/>
      <c r="AE232" s="643"/>
      <c r="AF232" s="643"/>
      <c r="AG232" s="643"/>
      <c r="AH232" s="643"/>
      <c r="AI232" s="643"/>
      <c r="AJ232" s="643"/>
      <c r="AK232" s="644"/>
      <c r="AM232" s="586"/>
      <c r="AN232" s="587"/>
      <c r="AO232" s="587"/>
      <c r="AP232" s="587"/>
      <c r="AQ232" s="587"/>
      <c r="AR232" s="587"/>
      <c r="AS232" s="587"/>
      <c r="AT232" s="587"/>
      <c r="AU232" s="587"/>
      <c r="AV232" s="587"/>
      <c r="AW232" s="587"/>
      <c r="AX232" s="587"/>
      <c r="AY232" s="587"/>
      <c r="AZ232" s="587"/>
      <c r="BA232" s="587"/>
      <c r="BB232" s="588"/>
    </row>
    <row r="233" spans="2:54">
      <c r="B233" s="34"/>
      <c r="C233" s="34"/>
      <c r="D233" s="34"/>
      <c r="E233" s="34"/>
      <c r="F233" s="34"/>
      <c r="G233" s="34"/>
      <c r="H233" s="149"/>
      <c r="J233" s="81"/>
      <c r="K233" s="157"/>
      <c r="L233" s="81"/>
      <c r="M233" s="81"/>
      <c r="N233" s="81"/>
      <c r="O233" s="81"/>
      <c r="P233" s="81"/>
      <c r="Q233" s="81"/>
      <c r="R233" s="81"/>
      <c r="S233" s="81"/>
      <c r="T233" s="81"/>
      <c r="U233" s="81"/>
      <c r="V233" s="81"/>
      <c r="X233" s="642"/>
      <c r="Y233" s="643"/>
      <c r="Z233" s="643"/>
      <c r="AA233" s="643"/>
      <c r="AB233" s="643"/>
      <c r="AC233" s="643"/>
      <c r="AD233" s="643"/>
      <c r="AE233" s="643"/>
      <c r="AF233" s="643"/>
      <c r="AG233" s="643"/>
      <c r="AH233" s="643"/>
      <c r="AI233" s="643"/>
      <c r="AJ233" s="643"/>
      <c r="AK233" s="644"/>
      <c r="AM233" s="586"/>
      <c r="AN233" s="587"/>
      <c r="AO233" s="587"/>
      <c r="AP233" s="587"/>
      <c r="AQ233" s="587"/>
      <c r="AR233" s="587"/>
      <c r="AS233" s="587"/>
      <c r="AT233" s="587"/>
      <c r="AU233" s="587"/>
      <c r="AV233" s="587"/>
      <c r="AW233" s="587"/>
      <c r="AX233" s="587"/>
      <c r="AY233" s="587"/>
      <c r="AZ233" s="587"/>
      <c r="BA233" s="587"/>
      <c r="BB233" s="588"/>
    </row>
    <row r="234" spans="2:54" ht="18.600000000000001" customHeight="1">
      <c r="B234" s="34"/>
      <c r="C234" s="34"/>
      <c r="D234" s="34"/>
      <c r="E234" s="34"/>
      <c r="F234" s="34"/>
      <c r="G234" s="34"/>
      <c r="H234" s="149"/>
      <c r="J234" s="81"/>
      <c r="K234" s="157"/>
      <c r="L234" s="592" t="s">
        <v>1361</v>
      </c>
      <c r="M234" s="592"/>
      <c r="N234" s="592"/>
      <c r="O234" s="592"/>
      <c r="P234" s="592"/>
      <c r="Q234" s="592"/>
      <c r="R234" s="592"/>
      <c r="S234" s="592"/>
      <c r="T234" s="592"/>
      <c r="U234" s="592"/>
      <c r="V234" s="81"/>
      <c r="X234" s="642"/>
      <c r="Y234" s="643"/>
      <c r="Z234" s="643"/>
      <c r="AA234" s="643"/>
      <c r="AB234" s="643"/>
      <c r="AC234" s="643"/>
      <c r="AD234" s="643"/>
      <c r="AE234" s="643"/>
      <c r="AF234" s="643"/>
      <c r="AG234" s="643"/>
      <c r="AH234" s="643"/>
      <c r="AI234" s="643"/>
      <c r="AJ234" s="643"/>
      <c r="AK234" s="644"/>
      <c r="AM234" s="586"/>
      <c r="AN234" s="587"/>
      <c r="AO234" s="587"/>
      <c r="AP234" s="587"/>
      <c r="AQ234" s="587"/>
      <c r="AR234" s="587"/>
      <c r="AS234" s="587"/>
      <c r="AT234" s="587"/>
      <c r="AU234" s="587"/>
      <c r="AV234" s="587"/>
      <c r="AW234" s="587"/>
      <c r="AX234" s="587"/>
      <c r="AY234" s="587"/>
      <c r="AZ234" s="587"/>
      <c r="BA234" s="587"/>
      <c r="BB234" s="588"/>
    </row>
    <row r="235" spans="2:54" ht="18.600000000000001" customHeight="1">
      <c r="B235" s="34"/>
      <c r="C235" s="34"/>
      <c r="D235" s="34"/>
      <c r="E235" s="34"/>
      <c r="F235" s="34"/>
      <c r="G235" s="34"/>
      <c r="H235" s="149"/>
      <c r="J235" s="81"/>
      <c r="K235" s="157"/>
      <c r="L235" s="592"/>
      <c r="M235" s="592"/>
      <c r="N235" s="592"/>
      <c r="O235" s="592"/>
      <c r="P235" s="592"/>
      <c r="Q235" s="592"/>
      <c r="R235" s="592"/>
      <c r="S235" s="592"/>
      <c r="T235" s="592"/>
      <c r="U235" s="592"/>
      <c r="V235" s="81"/>
      <c r="X235" s="642"/>
      <c r="Y235" s="643"/>
      <c r="Z235" s="643"/>
      <c r="AA235" s="643"/>
      <c r="AB235" s="643"/>
      <c r="AC235" s="643"/>
      <c r="AD235" s="643"/>
      <c r="AE235" s="643"/>
      <c r="AF235" s="643"/>
      <c r="AG235" s="643"/>
      <c r="AH235" s="643"/>
      <c r="AI235" s="643"/>
      <c r="AJ235" s="643"/>
      <c r="AK235" s="644"/>
      <c r="AM235" s="586"/>
      <c r="AN235" s="587"/>
      <c r="AO235" s="587"/>
      <c r="AP235" s="587"/>
      <c r="AQ235" s="587"/>
      <c r="AR235" s="587"/>
      <c r="AS235" s="587"/>
      <c r="AT235" s="587"/>
      <c r="AU235" s="587"/>
      <c r="AV235" s="587"/>
      <c r="AW235" s="587"/>
      <c r="AX235" s="587"/>
      <c r="AY235" s="587"/>
      <c r="AZ235" s="587"/>
      <c r="BA235" s="587"/>
      <c r="BB235" s="588"/>
    </row>
    <row r="236" spans="2:54" ht="18.600000000000001" customHeight="1">
      <c r="B236" s="34"/>
      <c r="C236" s="34"/>
      <c r="D236" s="34"/>
      <c r="E236" s="34"/>
      <c r="F236" s="34"/>
      <c r="G236" s="34"/>
      <c r="H236" s="149"/>
      <c r="J236" s="81"/>
      <c r="K236" s="157"/>
      <c r="L236" s="592"/>
      <c r="M236" s="592"/>
      <c r="N236" s="592"/>
      <c r="O236" s="592"/>
      <c r="P236" s="592"/>
      <c r="Q236" s="592"/>
      <c r="R236" s="592"/>
      <c r="S236" s="592"/>
      <c r="T236" s="592"/>
      <c r="U236" s="592"/>
      <c r="V236" s="81"/>
      <c r="X236" s="642"/>
      <c r="Y236" s="643"/>
      <c r="Z236" s="643"/>
      <c r="AA236" s="643"/>
      <c r="AB236" s="643"/>
      <c r="AC236" s="643"/>
      <c r="AD236" s="643"/>
      <c r="AE236" s="643"/>
      <c r="AF236" s="643"/>
      <c r="AG236" s="643"/>
      <c r="AH236" s="643"/>
      <c r="AI236" s="643"/>
      <c r="AJ236" s="643"/>
      <c r="AK236" s="644"/>
      <c r="AM236" s="586"/>
      <c r="AN236" s="587"/>
      <c r="AO236" s="587"/>
      <c r="AP236" s="587"/>
      <c r="AQ236" s="587"/>
      <c r="AR236" s="587"/>
      <c r="AS236" s="587"/>
      <c r="AT236" s="587"/>
      <c r="AU236" s="587"/>
      <c r="AV236" s="587"/>
      <c r="AW236" s="587"/>
      <c r="AX236" s="587"/>
      <c r="AY236" s="587"/>
      <c r="AZ236" s="587"/>
      <c r="BA236" s="587"/>
      <c r="BB236" s="588"/>
    </row>
    <row r="237" spans="2:54" ht="18.600000000000001" customHeight="1">
      <c r="B237" s="34"/>
      <c r="C237" s="34"/>
      <c r="D237" s="34"/>
      <c r="E237" s="34"/>
      <c r="F237" s="34"/>
      <c r="G237" s="34"/>
      <c r="H237" s="149"/>
      <c r="J237" s="81"/>
      <c r="K237" s="157"/>
      <c r="L237" s="592"/>
      <c r="M237" s="592"/>
      <c r="N237" s="592"/>
      <c r="O237" s="592"/>
      <c r="P237" s="592"/>
      <c r="Q237" s="592"/>
      <c r="R237" s="592"/>
      <c r="S237" s="592"/>
      <c r="T237" s="592"/>
      <c r="U237" s="592"/>
      <c r="V237" s="81"/>
      <c r="X237" s="642"/>
      <c r="Y237" s="643"/>
      <c r="Z237" s="643"/>
      <c r="AA237" s="643"/>
      <c r="AB237" s="643"/>
      <c r="AC237" s="643"/>
      <c r="AD237" s="643"/>
      <c r="AE237" s="643"/>
      <c r="AF237" s="643"/>
      <c r="AG237" s="643"/>
      <c r="AH237" s="643"/>
      <c r="AI237" s="643"/>
      <c r="AJ237" s="643"/>
      <c r="AK237" s="644"/>
      <c r="AM237" s="586"/>
      <c r="AN237" s="587"/>
      <c r="AO237" s="587"/>
      <c r="AP237" s="587"/>
      <c r="AQ237" s="587"/>
      <c r="AR237" s="587"/>
      <c r="AS237" s="587"/>
      <c r="AT237" s="587"/>
      <c r="AU237" s="587"/>
      <c r="AV237" s="587"/>
      <c r="AW237" s="587"/>
      <c r="AX237" s="587"/>
      <c r="AY237" s="587"/>
      <c r="AZ237" s="587"/>
      <c r="BA237" s="587"/>
      <c r="BB237" s="588"/>
    </row>
    <row r="238" spans="2:54">
      <c r="B238" s="34"/>
      <c r="C238" s="34"/>
      <c r="D238" s="34"/>
      <c r="E238" s="34"/>
      <c r="F238" s="34"/>
      <c r="G238" s="34"/>
      <c r="H238" s="149"/>
      <c r="J238" s="81"/>
      <c r="K238" s="157"/>
      <c r="L238" s="81"/>
      <c r="M238" s="81"/>
      <c r="N238" s="81"/>
      <c r="O238" s="81"/>
      <c r="P238" s="81"/>
      <c r="Q238" s="81"/>
      <c r="R238" s="81"/>
      <c r="S238" s="81"/>
      <c r="T238" s="81"/>
      <c r="U238" s="81"/>
      <c r="V238" s="81"/>
      <c r="X238" s="642"/>
      <c r="Y238" s="643"/>
      <c r="Z238" s="643"/>
      <c r="AA238" s="643"/>
      <c r="AB238" s="643"/>
      <c r="AC238" s="643"/>
      <c r="AD238" s="643"/>
      <c r="AE238" s="643"/>
      <c r="AF238" s="643"/>
      <c r="AG238" s="643"/>
      <c r="AH238" s="643"/>
      <c r="AI238" s="643"/>
      <c r="AJ238" s="643"/>
      <c r="AK238" s="644"/>
      <c r="AM238" s="586"/>
      <c r="AN238" s="587"/>
      <c r="AO238" s="587"/>
      <c r="AP238" s="587"/>
      <c r="AQ238" s="587"/>
      <c r="AR238" s="587"/>
      <c r="AS238" s="587"/>
      <c r="AT238" s="587"/>
      <c r="AU238" s="587"/>
      <c r="AV238" s="587"/>
      <c r="AW238" s="587"/>
      <c r="AX238" s="587"/>
      <c r="AY238" s="587"/>
      <c r="AZ238" s="587"/>
      <c r="BA238" s="587"/>
      <c r="BB238" s="588"/>
    </row>
    <row r="239" spans="2:54" ht="15.6" customHeight="1">
      <c r="B239" s="34"/>
      <c r="C239" s="34"/>
      <c r="D239" s="34"/>
      <c r="E239" s="34"/>
      <c r="F239" s="34"/>
      <c r="G239" s="34"/>
      <c r="H239" s="149"/>
      <c r="J239" s="81"/>
      <c r="K239" s="157"/>
      <c r="L239" s="592" t="s">
        <v>1362</v>
      </c>
      <c r="M239" s="592"/>
      <c r="N239" s="592"/>
      <c r="O239" s="592"/>
      <c r="P239" s="592"/>
      <c r="Q239" s="592"/>
      <c r="R239" s="592"/>
      <c r="S239" s="592"/>
      <c r="T239" s="592"/>
      <c r="U239" s="592"/>
      <c r="V239" s="81"/>
      <c r="X239" s="642"/>
      <c r="Y239" s="643"/>
      <c r="Z239" s="643"/>
      <c r="AA239" s="643"/>
      <c r="AB239" s="643"/>
      <c r="AC239" s="643"/>
      <c r="AD239" s="643"/>
      <c r="AE239" s="643"/>
      <c r="AF239" s="643"/>
      <c r="AG239" s="643"/>
      <c r="AH239" s="643"/>
      <c r="AI239" s="643"/>
      <c r="AJ239" s="643"/>
      <c r="AK239" s="644"/>
      <c r="AM239" s="586"/>
      <c r="AN239" s="587"/>
      <c r="AO239" s="587"/>
      <c r="AP239" s="587"/>
      <c r="AQ239" s="587"/>
      <c r="AR239" s="587"/>
      <c r="AS239" s="587"/>
      <c r="AT239" s="587"/>
      <c r="AU239" s="587"/>
      <c r="AV239" s="587"/>
      <c r="AW239" s="587"/>
      <c r="AX239" s="587"/>
      <c r="AY239" s="587"/>
      <c r="AZ239" s="587"/>
      <c r="BA239" s="587"/>
      <c r="BB239" s="588"/>
    </row>
    <row r="240" spans="2:54">
      <c r="B240" s="34"/>
      <c r="C240" s="34"/>
      <c r="D240" s="34"/>
      <c r="E240" s="34"/>
      <c r="F240" s="34"/>
      <c r="G240" s="34"/>
      <c r="H240" s="149"/>
      <c r="J240" s="81"/>
      <c r="K240" s="157"/>
      <c r="L240" s="592"/>
      <c r="M240" s="592"/>
      <c r="N240" s="592"/>
      <c r="O240" s="592"/>
      <c r="P240" s="592"/>
      <c r="Q240" s="592"/>
      <c r="R240" s="592"/>
      <c r="S240" s="592"/>
      <c r="T240" s="592"/>
      <c r="U240" s="592"/>
      <c r="V240" s="81"/>
      <c r="X240" s="642"/>
      <c r="Y240" s="643"/>
      <c r="Z240" s="643"/>
      <c r="AA240" s="643"/>
      <c r="AB240" s="643"/>
      <c r="AC240" s="643"/>
      <c r="AD240" s="643"/>
      <c r="AE240" s="643"/>
      <c r="AF240" s="643"/>
      <c r="AG240" s="643"/>
      <c r="AH240" s="643"/>
      <c r="AI240" s="643"/>
      <c r="AJ240" s="643"/>
      <c r="AK240" s="644"/>
      <c r="AM240" s="586"/>
      <c r="AN240" s="587"/>
      <c r="AO240" s="587"/>
      <c r="AP240" s="587"/>
      <c r="AQ240" s="587"/>
      <c r="AR240" s="587"/>
      <c r="AS240" s="587"/>
      <c r="AT240" s="587"/>
      <c r="AU240" s="587"/>
      <c r="AV240" s="587"/>
      <c r="AW240" s="587"/>
      <c r="AX240" s="587"/>
      <c r="AY240" s="587"/>
      <c r="AZ240" s="587"/>
      <c r="BA240" s="587"/>
      <c r="BB240" s="588"/>
    </row>
    <row r="241" spans="2:54">
      <c r="B241" s="34"/>
      <c r="C241" s="34"/>
      <c r="D241" s="34"/>
      <c r="E241" s="34"/>
      <c r="F241" s="34"/>
      <c r="G241" s="34"/>
      <c r="H241" s="149"/>
      <c r="J241" s="81"/>
      <c r="K241" s="157"/>
      <c r="L241" s="592"/>
      <c r="M241" s="592"/>
      <c r="N241" s="592"/>
      <c r="O241" s="592"/>
      <c r="P241" s="592"/>
      <c r="Q241" s="592"/>
      <c r="R241" s="592"/>
      <c r="S241" s="592"/>
      <c r="T241" s="592"/>
      <c r="U241" s="592"/>
      <c r="V241" s="81"/>
      <c r="X241" s="642"/>
      <c r="Y241" s="643"/>
      <c r="Z241" s="643"/>
      <c r="AA241" s="643"/>
      <c r="AB241" s="643"/>
      <c r="AC241" s="643"/>
      <c r="AD241" s="643"/>
      <c r="AE241" s="643"/>
      <c r="AF241" s="643"/>
      <c r="AG241" s="643"/>
      <c r="AH241" s="643"/>
      <c r="AI241" s="643"/>
      <c r="AJ241" s="643"/>
      <c r="AK241" s="644"/>
      <c r="AM241" s="586"/>
      <c r="AN241" s="587"/>
      <c r="AO241" s="587"/>
      <c r="AP241" s="587"/>
      <c r="AQ241" s="587"/>
      <c r="AR241" s="587"/>
      <c r="AS241" s="587"/>
      <c r="AT241" s="587"/>
      <c r="AU241" s="587"/>
      <c r="AV241" s="587"/>
      <c r="AW241" s="587"/>
      <c r="AX241" s="587"/>
      <c r="AY241" s="587"/>
      <c r="AZ241" s="587"/>
      <c r="BA241" s="587"/>
      <c r="BB241" s="588"/>
    </row>
    <row r="242" spans="2:54">
      <c r="B242" s="34"/>
      <c r="C242" s="34"/>
      <c r="D242" s="34"/>
      <c r="E242" s="34"/>
      <c r="F242" s="34"/>
      <c r="G242" s="34"/>
      <c r="H242" s="149"/>
      <c r="J242" s="81"/>
      <c r="K242" s="157"/>
      <c r="L242" s="81"/>
      <c r="M242" s="81"/>
      <c r="N242" s="81"/>
      <c r="O242" s="81"/>
      <c r="P242" s="81"/>
      <c r="Q242" s="81"/>
      <c r="R242" s="81"/>
      <c r="S242" s="81"/>
      <c r="T242" s="81"/>
      <c r="U242" s="81"/>
      <c r="V242" s="81"/>
      <c r="X242" s="642"/>
      <c r="Y242" s="643"/>
      <c r="Z242" s="643"/>
      <c r="AA242" s="643"/>
      <c r="AB242" s="643"/>
      <c r="AC242" s="643"/>
      <c r="AD242" s="643"/>
      <c r="AE242" s="643"/>
      <c r="AF242" s="643"/>
      <c r="AG242" s="643"/>
      <c r="AH242" s="643"/>
      <c r="AI242" s="643"/>
      <c r="AJ242" s="643"/>
      <c r="AK242" s="644"/>
      <c r="AM242" s="586"/>
      <c r="AN242" s="587"/>
      <c r="AO242" s="587"/>
      <c r="AP242" s="587"/>
      <c r="AQ242" s="587"/>
      <c r="AR242" s="587"/>
      <c r="AS242" s="587"/>
      <c r="AT242" s="587"/>
      <c r="AU242" s="587"/>
      <c r="AV242" s="587"/>
      <c r="AW242" s="587"/>
      <c r="AX242" s="587"/>
      <c r="AY242" s="587"/>
      <c r="AZ242" s="587"/>
      <c r="BA242" s="587"/>
      <c r="BB242" s="588"/>
    </row>
    <row r="243" spans="2:54" ht="18.600000000000001" customHeight="1">
      <c r="B243" s="34"/>
      <c r="C243" s="34"/>
      <c r="D243" s="34"/>
      <c r="E243" s="34"/>
      <c r="F243" s="34"/>
      <c r="G243" s="34"/>
      <c r="H243" s="149"/>
      <c r="J243" s="81"/>
      <c r="K243" s="157"/>
      <c r="L243" s="592" t="s">
        <v>1363</v>
      </c>
      <c r="M243" s="592"/>
      <c r="N243" s="592"/>
      <c r="O243" s="592"/>
      <c r="P243" s="592"/>
      <c r="Q243" s="592"/>
      <c r="R243" s="592"/>
      <c r="S243" s="592"/>
      <c r="T243" s="592"/>
      <c r="U243" s="592"/>
      <c r="V243" s="81"/>
      <c r="X243" s="642"/>
      <c r="Y243" s="643"/>
      <c r="Z243" s="643"/>
      <c r="AA243" s="643"/>
      <c r="AB243" s="643"/>
      <c r="AC243" s="643"/>
      <c r="AD243" s="643"/>
      <c r="AE243" s="643"/>
      <c r="AF243" s="643"/>
      <c r="AG243" s="643"/>
      <c r="AH243" s="643"/>
      <c r="AI243" s="643"/>
      <c r="AJ243" s="643"/>
      <c r="AK243" s="644"/>
      <c r="AM243" s="586"/>
      <c r="AN243" s="587"/>
      <c r="AO243" s="587"/>
      <c r="AP243" s="587"/>
      <c r="AQ243" s="587"/>
      <c r="AR243" s="587"/>
      <c r="AS243" s="587"/>
      <c r="AT243" s="587"/>
      <c r="AU243" s="587"/>
      <c r="AV243" s="587"/>
      <c r="AW243" s="587"/>
      <c r="AX243" s="587"/>
      <c r="AY243" s="587"/>
      <c r="AZ243" s="587"/>
      <c r="BA243" s="587"/>
      <c r="BB243" s="588"/>
    </row>
    <row r="244" spans="2:54" ht="18.600000000000001" customHeight="1">
      <c r="B244" s="34"/>
      <c r="C244" s="34"/>
      <c r="D244" s="34"/>
      <c r="E244" s="34"/>
      <c r="F244" s="34"/>
      <c r="G244" s="34"/>
      <c r="H244" s="149"/>
      <c r="J244" s="81"/>
      <c r="K244" s="157"/>
      <c r="L244" s="592"/>
      <c r="M244" s="592"/>
      <c r="N244" s="592"/>
      <c r="O244" s="592"/>
      <c r="P244" s="592"/>
      <c r="Q244" s="592"/>
      <c r="R244" s="592"/>
      <c r="S244" s="592"/>
      <c r="T244" s="592"/>
      <c r="U244" s="592"/>
      <c r="V244" s="81"/>
      <c r="X244" s="642"/>
      <c r="Y244" s="643"/>
      <c r="Z244" s="643"/>
      <c r="AA244" s="643"/>
      <c r="AB244" s="643"/>
      <c r="AC244" s="643"/>
      <c r="AD244" s="643"/>
      <c r="AE244" s="643"/>
      <c r="AF244" s="643"/>
      <c r="AG244" s="643"/>
      <c r="AH244" s="643"/>
      <c r="AI244" s="643"/>
      <c r="AJ244" s="643"/>
      <c r="AK244" s="644"/>
      <c r="AM244" s="586"/>
      <c r="AN244" s="587"/>
      <c r="AO244" s="587"/>
      <c r="AP244" s="587"/>
      <c r="AQ244" s="587"/>
      <c r="AR244" s="587"/>
      <c r="AS244" s="587"/>
      <c r="AT244" s="587"/>
      <c r="AU244" s="587"/>
      <c r="AV244" s="587"/>
      <c r="AW244" s="587"/>
      <c r="AX244" s="587"/>
      <c r="AY244" s="587"/>
      <c r="AZ244" s="587"/>
      <c r="BA244" s="587"/>
      <c r="BB244" s="588"/>
    </row>
    <row r="245" spans="2:54" ht="18.600000000000001" customHeight="1">
      <c r="B245" s="34"/>
      <c r="C245" s="34"/>
      <c r="D245" s="34"/>
      <c r="E245" s="34"/>
      <c r="F245" s="34"/>
      <c r="G245" s="34"/>
      <c r="H245" s="149"/>
      <c r="J245" s="81"/>
      <c r="K245" s="157"/>
      <c r="L245" s="592"/>
      <c r="M245" s="592"/>
      <c r="N245" s="592"/>
      <c r="O245" s="592"/>
      <c r="P245" s="592"/>
      <c r="Q245" s="592"/>
      <c r="R245" s="592"/>
      <c r="S245" s="592"/>
      <c r="T245" s="592"/>
      <c r="U245" s="592"/>
      <c r="V245" s="81"/>
      <c r="X245" s="642"/>
      <c r="Y245" s="643"/>
      <c r="Z245" s="643"/>
      <c r="AA245" s="643"/>
      <c r="AB245" s="643"/>
      <c r="AC245" s="643"/>
      <c r="AD245" s="643"/>
      <c r="AE245" s="643"/>
      <c r="AF245" s="643"/>
      <c r="AG245" s="643"/>
      <c r="AH245" s="643"/>
      <c r="AI245" s="643"/>
      <c r="AJ245" s="643"/>
      <c r="AK245" s="644"/>
      <c r="AM245" s="586"/>
      <c r="AN245" s="587"/>
      <c r="AO245" s="587"/>
      <c r="AP245" s="587"/>
      <c r="AQ245" s="587"/>
      <c r="AR245" s="587"/>
      <c r="AS245" s="587"/>
      <c r="AT245" s="587"/>
      <c r="AU245" s="587"/>
      <c r="AV245" s="587"/>
      <c r="AW245" s="587"/>
      <c r="AX245" s="587"/>
      <c r="AY245" s="587"/>
      <c r="AZ245" s="587"/>
      <c r="BA245" s="587"/>
      <c r="BB245" s="588"/>
    </row>
    <row r="246" spans="2:54" ht="18.600000000000001" customHeight="1">
      <c r="B246" s="34"/>
      <c r="C246" s="34"/>
      <c r="D246" s="34"/>
      <c r="E246" s="34"/>
      <c r="F246" s="34"/>
      <c r="G246" s="34"/>
      <c r="H246" s="149"/>
      <c r="J246" s="81"/>
      <c r="K246" s="157"/>
      <c r="L246" s="592"/>
      <c r="M246" s="592"/>
      <c r="N246" s="592"/>
      <c r="O246" s="592"/>
      <c r="P246" s="592"/>
      <c r="Q246" s="592"/>
      <c r="R246" s="592"/>
      <c r="S246" s="592"/>
      <c r="T246" s="592"/>
      <c r="U246" s="592"/>
      <c r="V246" s="81"/>
      <c r="X246" s="642"/>
      <c r="Y246" s="643"/>
      <c r="Z246" s="643"/>
      <c r="AA246" s="643"/>
      <c r="AB246" s="643"/>
      <c r="AC246" s="643"/>
      <c r="AD246" s="643"/>
      <c r="AE246" s="643"/>
      <c r="AF246" s="643"/>
      <c r="AG246" s="643"/>
      <c r="AH246" s="643"/>
      <c r="AI246" s="643"/>
      <c r="AJ246" s="643"/>
      <c r="AK246" s="644"/>
      <c r="AM246" s="586"/>
      <c r="AN246" s="587"/>
      <c r="AO246" s="587"/>
      <c r="AP246" s="587"/>
      <c r="AQ246" s="587"/>
      <c r="AR246" s="587"/>
      <c r="AS246" s="587"/>
      <c r="AT246" s="587"/>
      <c r="AU246" s="587"/>
      <c r="AV246" s="587"/>
      <c r="AW246" s="587"/>
      <c r="AX246" s="587"/>
      <c r="AY246" s="587"/>
      <c r="AZ246" s="587"/>
      <c r="BA246" s="587"/>
      <c r="BB246" s="588"/>
    </row>
    <row r="247" spans="2:54">
      <c r="B247" s="34"/>
      <c r="C247" s="34"/>
      <c r="D247" s="34"/>
      <c r="E247" s="34"/>
      <c r="F247" s="34"/>
      <c r="G247" s="34"/>
      <c r="H247" s="149"/>
      <c r="J247" s="81"/>
      <c r="K247" s="157"/>
      <c r="L247" s="155"/>
      <c r="M247" s="155"/>
      <c r="N247" s="155"/>
      <c r="O247" s="155"/>
      <c r="P247" s="155"/>
      <c r="Q247" s="155"/>
      <c r="R247" s="155"/>
      <c r="S247" s="155"/>
      <c r="T247" s="155"/>
      <c r="U247" s="155"/>
      <c r="V247" s="81"/>
      <c r="X247" s="642"/>
      <c r="Y247" s="643"/>
      <c r="Z247" s="643"/>
      <c r="AA247" s="643"/>
      <c r="AB247" s="643"/>
      <c r="AC247" s="643"/>
      <c r="AD247" s="643"/>
      <c r="AE247" s="643"/>
      <c r="AF247" s="643"/>
      <c r="AG247" s="643"/>
      <c r="AH247" s="643"/>
      <c r="AI247" s="643"/>
      <c r="AJ247" s="643"/>
      <c r="AK247" s="644"/>
      <c r="AM247" s="586"/>
      <c r="AN247" s="587"/>
      <c r="AO247" s="587"/>
      <c r="AP247" s="587"/>
      <c r="AQ247" s="587"/>
      <c r="AR247" s="587"/>
      <c r="AS247" s="587"/>
      <c r="AT247" s="587"/>
      <c r="AU247" s="587"/>
      <c r="AV247" s="587"/>
      <c r="AW247" s="587"/>
      <c r="AX247" s="587"/>
      <c r="AY247" s="587"/>
      <c r="AZ247" s="587"/>
      <c r="BA247" s="587"/>
      <c r="BB247" s="588"/>
    </row>
    <row r="248" spans="2:54">
      <c r="B248" s="34"/>
      <c r="C248" s="34"/>
      <c r="D248" s="34"/>
      <c r="E248" s="34"/>
      <c r="F248" s="34"/>
      <c r="G248" s="34"/>
      <c r="H248" s="149"/>
      <c r="J248" s="81"/>
      <c r="K248" s="157"/>
      <c r="L248" s="592" t="s">
        <v>1364</v>
      </c>
      <c r="M248" s="592"/>
      <c r="N248" s="592"/>
      <c r="O248" s="592"/>
      <c r="P248" s="592"/>
      <c r="Q248" s="592"/>
      <c r="R248" s="592"/>
      <c r="S248" s="592"/>
      <c r="T248" s="592"/>
      <c r="U248" s="592"/>
      <c r="V248" s="81"/>
      <c r="X248" s="642"/>
      <c r="Y248" s="643"/>
      <c r="Z248" s="643"/>
      <c r="AA248" s="643"/>
      <c r="AB248" s="643"/>
      <c r="AC248" s="643"/>
      <c r="AD248" s="643"/>
      <c r="AE248" s="643"/>
      <c r="AF248" s="643"/>
      <c r="AG248" s="643"/>
      <c r="AH248" s="643"/>
      <c r="AI248" s="643"/>
      <c r="AJ248" s="643"/>
      <c r="AK248" s="644"/>
      <c r="AM248" s="586"/>
      <c r="AN248" s="587"/>
      <c r="AO248" s="587"/>
      <c r="AP248" s="587"/>
      <c r="AQ248" s="587"/>
      <c r="AR248" s="587"/>
      <c r="AS248" s="587"/>
      <c r="AT248" s="587"/>
      <c r="AU248" s="587"/>
      <c r="AV248" s="587"/>
      <c r="AW248" s="587"/>
      <c r="AX248" s="587"/>
      <c r="AY248" s="587"/>
      <c r="AZ248" s="587"/>
      <c r="BA248" s="587"/>
      <c r="BB248" s="588"/>
    </row>
    <row r="249" spans="2:54">
      <c r="B249" s="34"/>
      <c r="C249" s="34"/>
      <c r="D249" s="34"/>
      <c r="E249" s="34"/>
      <c r="F249" s="34"/>
      <c r="G249" s="34"/>
      <c r="H249" s="149"/>
      <c r="J249" s="81"/>
      <c r="K249" s="157"/>
      <c r="L249" s="592"/>
      <c r="M249" s="592"/>
      <c r="N249" s="592"/>
      <c r="O249" s="592"/>
      <c r="P249" s="592"/>
      <c r="Q249" s="592"/>
      <c r="R249" s="592"/>
      <c r="S249" s="592"/>
      <c r="T249" s="592"/>
      <c r="U249" s="592"/>
      <c r="V249" s="81"/>
      <c r="X249" s="642"/>
      <c r="Y249" s="643"/>
      <c r="Z249" s="643"/>
      <c r="AA249" s="643"/>
      <c r="AB249" s="643"/>
      <c r="AC249" s="643"/>
      <c r="AD249" s="643"/>
      <c r="AE249" s="643"/>
      <c r="AF249" s="643"/>
      <c r="AG249" s="643"/>
      <c r="AH249" s="643"/>
      <c r="AI249" s="643"/>
      <c r="AJ249" s="643"/>
      <c r="AK249" s="644"/>
      <c r="AM249" s="586"/>
      <c r="AN249" s="587"/>
      <c r="AO249" s="587"/>
      <c r="AP249" s="587"/>
      <c r="AQ249" s="587"/>
      <c r="AR249" s="587"/>
      <c r="AS249" s="587"/>
      <c r="AT249" s="587"/>
      <c r="AU249" s="587"/>
      <c r="AV249" s="587"/>
      <c r="AW249" s="587"/>
      <c r="AX249" s="587"/>
      <c r="AY249" s="587"/>
      <c r="AZ249" s="587"/>
      <c r="BA249" s="587"/>
      <c r="BB249" s="588"/>
    </row>
    <row r="250" spans="2:54">
      <c r="B250" s="34"/>
      <c r="C250" s="34"/>
      <c r="D250" s="34"/>
      <c r="E250" s="34"/>
      <c r="F250" s="34"/>
      <c r="G250" s="34"/>
      <c r="H250" s="149"/>
      <c r="J250" s="81"/>
      <c r="K250" s="157"/>
      <c r="L250" s="81"/>
      <c r="M250" s="81"/>
      <c r="N250" s="81"/>
      <c r="O250" s="81"/>
      <c r="P250" s="81"/>
      <c r="Q250" s="81"/>
      <c r="R250" s="81"/>
      <c r="S250" s="81"/>
      <c r="T250" s="81"/>
      <c r="U250" s="81"/>
      <c r="V250" s="81"/>
      <c r="X250" s="642"/>
      <c r="Y250" s="643"/>
      <c r="Z250" s="643"/>
      <c r="AA250" s="643"/>
      <c r="AB250" s="643"/>
      <c r="AC250" s="643"/>
      <c r="AD250" s="643"/>
      <c r="AE250" s="643"/>
      <c r="AF250" s="643"/>
      <c r="AG250" s="643"/>
      <c r="AH250" s="643"/>
      <c r="AI250" s="643"/>
      <c r="AJ250" s="643"/>
      <c r="AK250" s="644"/>
      <c r="AM250" s="586"/>
      <c r="AN250" s="587"/>
      <c r="AO250" s="587"/>
      <c r="AP250" s="587"/>
      <c r="AQ250" s="587"/>
      <c r="AR250" s="587"/>
      <c r="AS250" s="587"/>
      <c r="AT250" s="587"/>
      <c r="AU250" s="587"/>
      <c r="AV250" s="587"/>
      <c r="AW250" s="587"/>
      <c r="AX250" s="587"/>
      <c r="AY250" s="587"/>
      <c r="AZ250" s="587"/>
      <c r="BA250" s="587"/>
      <c r="BB250" s="588"/>
    </row>
    <row r="251" spans="2:54">
      <c r="B251" s="34"/>
      <c r="C251" s="34"/>
      <c r="D251" s="34"/>
      <c r="E251" s="34"/>
      <c r="F251" s="34"/>
      <c r="G251" s="34"/>
      <c r="H251" s="149"/>
      <c r="J251" s="81"/>
      <c r="K251" s="157"/>
      <c r="L251" s="592" t="s">
        <v>1365</v>
      </c>
      <c r="M251" s="592"/>
      <c r="N251" s="592"/>
      <c r="O251" s="592"/>
      <c r="P251" s="592"/>
      <c r="Q251" s="592"/>
      <c r="R251" s="592"/>
      <c r="S251" s="592"/>
      <c r="T251" s="592"/>
      <c r="U251" s="592"/>
      <c r="V251" s="81"/>
      <c r="X251" s="642"/>
      <c r="Y251" s="643"/>
      <c r="Z251" s="643"/>
      <c r="AA251" s="643"/>
      <c r="AB251" s="643"/>
      <c r="AC251" s="643"/>
      <c r="AD251" s="643"/>
      <c r="AE251" s="643"/>
      <c r="AF251" s="643"/>
      <c r="AG251" s="643"/>
      <c r="AH251" s="643"/>
      <c r="AI251" s="643"/>
      <c r="AJ251" s="643"/>
      <c r="AK251" s="644"/>
      <c r="AM251" s="586"/>
      <c r="AN251" s="587"/>
      <c r="AO251" s="587"/>
      <c r="AP251" s="587"/>
      <c r="AQ251" s="587"/>
      <c r="AR251" s="587"/>
      <c r="AS251" s="587"/>
      <c r="AT251" s="587"/>
      <c r="AU251" s="587"/>
      <c r="AV251" s="587"/>
      <c r="AW251" s="587"/>
      <c r="AX251" s="587"/>
      <c r="AY251" s="587"/>
      <c r="AZ251" s="587"/>
      <c r="BA251" s="587"/>
      <c r="BB251" s="588"/>
    </row>
    <row r="252" spans="2:54" ht="14.45">
      <c r="B252" s="34"/>
      <c r="C252" s="34"/>
      <c r="D252" s="34"/>
      <c r="E252" s="34"/>
      <c r="F252" s="34"/>
      <c r="G252" s="34"/>
      <c r="H252" s="149"/>
      <c r="J252" s="81"/>
      <c r="K252" s="81"/>
      <c r="L252" s="592"/>
      <c r="M252" s="592"/>
      <c r="N252" s="592"/>
      <c r="O252" s="592"/>
      <c r="P252" s="592"/>
      <c r="Q252" s="592"/>
      <c r="R252" s="592"/>
      <c r="S252" s="592"/>
      <c r="T252" s="592"/>
      <c r="U252" s="592"/>
      <c r="V252" s="81"/>
      <c r="X252" s="642"/>
      <c r="Y252" s="643"/>
      <c r="Z252" s="643"/>
      <c r="AA252" s="643"/>
      <c r="AB252" s="643"/>
      <c r="AC252" s="643"/>
      <c r="AD252" s="643"/>
      <c r="AE252" s="643"/>
      <c r="AF252" s="643"/>
      <c r="AG252" s="643"/>
      <c r="AH252" s="643"/>
      <c r="AI252" s="643"/>
      <c r="AJ252" s="643"/>
      <c r="AK252" s="644"/>
      <c r="AM252" s="586"/>
      <c r="AN252" s="587"/>
      <c r="AO252" s="587"/>
      <c r="AP252" s="587"/>
      <c r="AQ252" s="587"/>
      <c r="AR252" s="587"/>
      <c r="AS252" s="587"/>
      <c r="AT252" s="587"/>
      <c r="AU252" s="587"/>
      <c r="AV252" s="587"/>
      <c r="AW252" s="587"/>
      <c r="AX252" s="587"/>
      <c r="AY252" s="587"/>
      <c r="AZ252" s="587"/>
      <c r="BA252" s="587"/>
      <c r="BB252" s="588"/>
    </row>
    <row r="253" spans="2:54" ht="15.6" customHeight="1">
      <c r="B253" s="34"/>
      <c r="C253" s="34"/>
      <c r="D253" s="34"/>
      <c r="E253" s="34"/>
      <c r="F253" s="34"/>
      <c r="G253" s="34"/>
      <c r="H253" s="149"/>
      <c r="J253" s="81"/>
      <c r="K253" s="81"/>
      <c r="L253" s="81"/>
      <c r="M253" s="81"/>
      <c r="N253" s="81"/>
      <c r="O253" s="81"/>
      <c r="P253" s="81"/>
      <c r="Q253" s="81"/>
      <c r="R253" s="81"/>
      <c r="S253" s="81"/>
      <c r="T253" s="81"/>
      <c r="U253" s="81"/>
      <c r="V253" s="81"/>
      <c r="X253" s="642"/>
      <c r="Y253" s="643"/>
      <c r="Z253" s="643"/>
      <c r="AA253" s="643"/>
      <c r="AB253" s="643"/>
      <c r="AC253" s="643"/>
      <c r="AD253" s="643"/>
      <c r="AE253" s="643"/>
      <c r="AF253" s="643"/>
      <c r="AG253" s="643"/>
      <c r="AH253" s="643"/>
      <c r="AI253" s="643"/>
      <c r="AJ253" s="643"/>
      <c r="AK253" s="644"/>
      <c r="AM253" s="586"/>
      <c r="AN253" s="587"/>
      <c r="AO253" s="587"/>
      <c r="AP253" s="587"/>
      <c r="AQ253" s="587"/>
      <c r="AR253" s="587"/>
      <c r="AS253" s="587"/>
      <c r="AT253" s="587"/>
      <c r="AU253" s="587"/>
      <c r="AV253" s="587"/>
      <c r="AW253" s="587"/>
      <c r="AX253" s="587"/>
      <c r="AY253" s="587"/>
      <c r="AZ253" s="587"/>
      <c r="BA253" s="587"/>
      <c r="BB253" s="588"/>
    </row>
    <row r="254" spans="2:54" ht="15" thickBot="1">
      <c r="B254" s="34"/>
      <c r="C254" s="34"/>
      <c r="D254" s="34"/>
      <c r="E254" s="34"/>
      <c r="F254" s="34"/>
      <c r="G254" s="34"/>
      <c r="H254" s="149"/>
      <c r="J254" s="81"/>
      <c r="K254" s="81"/>
      <c r="L254" s="592" t="s">
        <v>1366</v>
      </c>
      <c r="M254" s="592"/>
      <c r="N254" s="592"/>
      <c r="O254" s="592"/>
      <c r="P254" s="592"/>
      <c r="Q254" s="592"/>
      <c r="R254" s="592"/>
      <c r="S254" s="592"/>
      <c r="T254" s="592"/>
      <c r="U254" s="592"/>
      <c r="V254" s="81"/>
      <c r="X254" s="648"/>
      <c r="Y254" s="649"/>
      <c r="Z254" s="649"/>
      <c r="AA254" s="649"/>
      <c r="AB254" s="649"/>
      <c r="AC254" s="649"/>
      <c r="AD254" s="649"/>
      <c r="AE254" s="649"/>
      <c r="AF254" s="649"/>
      <c r="AG254" s="649"/>
      <c r="AH254" s="649"/>
      <c r="AI254" s="649"/>
      <c r="AJ254" s="649"/>
      <c r="AK254" s="650"/>
      <c r="AM254" s="639"/>
      <c r="AN254" s="640"/>
      <c r="AO254" s="640"/>
      <c r="AP254" s="640"/>
      <c r="AQ254" s="640"/>
      <c r="AR254" s="640"/>
      <c r="AS254" s="640"/>
      <c r="AT254" s="640"/>
      <c r="AU254" s="640"/>
      <c r="AV254" s="640"/>
      <c r="AW254" s="640"/>
      <c r="AX254" s="640"/>
      <c r="AY254" s="640"/>
      <c r="AZ254" s="640"/>
      <c r="BA254" s="640"/>
      <c r="BB254" s="641"/>
    </row>
    <row r="255" spans="2:54" ht="15" thickBot="1">
      <c r="B255" s="34"/>
      <c r="C255" s="34"/>
      <c r="D255" s="34"/>
      <c r="E255" s="34"/>
      <c r="F255" s="34"/>
      <c r="G255" s="34"/>
      <c r="H255" s="149"/>
      <c r="J255" s="81"/>
      <c r="K255" s="81"/>
      <c r="L255" s="592"/>
      <c r="M255" s="592"/>
      <c r="N255" s="592"/>
      <c r="O255" s="592"/>
      <c r="P255" s="592"/>
      <c r="Q255" s="592"/>
      <c r="R255" s="592"/>
      <c r="S255" s="592"/>
      <c r="T255" s="592"/>
      <c r="U255" s="592"/>
      <c r="V255" s="81"/>
      <c r="BA255" s="83"/>
      <c r="BB255" s="83"/>
    </row>
    <row r="256" spans="2:54" ht="15.6" customHeight="1">
      <c r="B256" s="34"/>
      <c r="C256" s="34"/>
      <c r="D256" s="34"/>
      <c r="E256" s="34"/>
      <c r="F256" s="34"/>
      <c r="G256" s="34"/>
      <c r="H256" s="149"/>
      <c r="J256" s="81"/>
      <c r="K256" s="81"/>
      <c r="L256" s="81"/>
      <c r="M256" s="81"/>
      <c r="N256" s="81"/>
      <c r="O256" s="81"/>
      <c r="P256" s="81"/>
      <c r="Q256" s="81"/>
      <c r="R256" s="81"/>
      <c r="S256" s="81"/>
      <c r="T256" s="81"/>
      <c r="U256" s="81"/>
      <c r="V256" s="81"/>
      <c r="X256" s="583" t="s">
        <v>316</v>
      </c>
      <c r="Y256" s="584"/>
      <c r="Z256" s="584"/>
      <c r="AA256" s="584"/>
      <c r="AB256" s="584"/>
      <c r="AC256" s="584"/>
      <c r="AD256" s="584"/>
      <c r="AE256" s="584"/>
      <c r="AF256" s="584"/>
      <c r="AG256" s="584"/>
      <c r="AH256" s="584"/>
      <c r="AI256" s="584"/>
      <c r="AJ256" s="584"/>
      <c r="AK256" s="585"/>
      <c r="BA256" s="83"/>
      <c r="BB256" s="83"/>
    </row>
    <row r="257" spans="2:57" ht="14.45">
      <c r="B257" s="34"/>
      <c r="C257" s="34"/>
      <c r="D257" s="34"/>
      <c r="E257" s="34"/>
      <c r="F257" s="34"/>
      <c r="G257" s="34"/>
      <c r="H257" s="149"/>
      <c r="J257" s="81"/>
      <c r="K257" s="81"/>
      <c r="L257" s="81"/>
      <c r="M257" s="81"/>
      <c r="N257" s="81"/>
      <c r="O257" s="81"/>
      <c r="P257" s="81"/>
      <c r="Q257" s="81"/>
      <c r="R257" s="81"/>
      <c r="S257" s="81"/>
      <c r="T257" s="81"/>
      <c r="U257" s="81"/>
      <c r="V257" s="81"/>
      <c r="X257" s="101"/>
      <c r="Y257" s="83"/>
      <c r="Z257" s="83"/>
      <c r="AA257" s="83"/>
      <c r="AB257" s="83"/>
      <c r="AC257" s="83"/>
      <c r="AD257" s="83"/>
      <c r="AE257" s="83"/>
      <c r="AF257" s="83"/>
      <c r="AG257" s="83"/>
      <c r="AH257" s="83"/>
      <c r="AI257" s="83"/>
      <c r="AJ257" s="83"/>
      <c r="AK257" s="102"/>
      <c r="AY257" s="83"/>
      <c r="AZ257" s="83"/>
      <c r="BA257" s="83"/>
      <c r="BB257" s="83"/>
    </row>
    <row r="258" spans="2:57" ht="14.45">
      <c r="B258" s="34"/>
      <c r="C258" s="34"/>
      <c r="D258" s="34"/>
      <c r="E258" s="34"/>
      <c r="F258" s="34"/>
      <c r="G258" s="34"/>
      <c r="H258" s="149"/>
      <c r="J258" s="81"/>
      <c r="K258" s="81"/>
      <c r="L258" s="81"/>
      <c r="M258" s="81"/>
      <c r="N258" s="81"/>
      <c r="O258" s="81"/>
      <c r="P258" s="81"/>
      <c r="Q258" s="81"/>
      <c r="R258" s="81"/>
      <c r="S258" s="81"/>
      <c r="T258" s="81"/>
      <c r="U258" s="81"/>
      <c r="V258" s="81"/>
      <c r="X258" s="101"/>
      <c r="Y258" s="148"/>
      <c r="Z258" s="83"/>
      <c r="AA258" s="83"/>
      <c r="AB258" s="83"/>
      <c r="AC258" s="83"/>
      <c r="AD258" s="83"/>
      <c r="AE258" s="83"/>
      <c r="AF258" s="83"/>
      <c r="AG258" s="83"/>
      <c r="AH258" s="83"/>
      <c r="AI258" s="83"/>
      <c r="AJ258" s="83"/>
      <c r="AK258" s="102"/>
      <c r="AY258" s="83"/>
      <c r="AZ258" s="83"/>
      <c r="BA258" s="83"/>
      <c r="BB258" s="83"/>
    </row>
    <row r="259" spans="2:57" ht="15.6" customHeight="1">
      <c r="B259" s="34"/>
      <c r="C259" s="34"/>
      <c r="D259" s="34"/>
      <c r="E259" s="34"/>
      <c r="F259" s="34"/>
      <c r="G259" s="34"/>
      <c r="H259" s="149"/>
      <c r="J259" s="81"/>
      <c r="K259" s="81"/>
      <c r="L259" s="81"/>
      <c r="M259" s="81"/>
      <c r="N259" s="81"/>
      <c r="O259" s="81"/>
      <c r="P259" s="81"/>
      <c r="Q259" s="81"/>
      <c r="R259" s="81"/>
      <c r="S259" s="81"/>
      <c r="T259" s="81"/>
      <c r="U259" s="81"/>
      <c r="V259" s="81"/>
      <c r="X259" s="101"/>
      <c r="Y259" s="83"/>
      <c r="Z259" s="83"/>
      <c r="AA259" s="83"/>
      <c r="AC259" s="83"/>
      <c r="AD259" s="83"/>
      <c r="AE259" s="83"/>
      <c r="AF259" s="83"/>
      <c r="AG259" s="83"/>
      <c r="AH259" s="83"/>
      <c r="AI259" s="83"/>
      <c r="AJ259" s="83"/>
      <c r="AK259" s="102"/>
      <c r="AY259" s="83"/>
      <c r="AZ259" s="83"/>
      <c r="BA259" s="83"/>
      <c r="BB259" s="83"/>
    </row>
    <row r="260" spans="2:57" ht="14.45">
      <c r="B260" s="34"/>
      <c r="C260" s="34"/>
      <c r="D260" s="34"/>
      <c r="E260" s="34"/>
      <c r="F260" s="34"/>
      <c r="G260" s="34"/>
      <c r="H260" s="149"/>
      <c r="J260" s="81"/>
      <c r="K260" s="81"/>
      <c r="L260" s="81"/>
      <c r="M260" s="81"/>
      <c r="N260" s="81"/>
      <c r="O260" s="81"/>
      <c r="P260" s="81"/>
      <c r="Q260" s="81"/>
      <c r="R260" s="81"/>
      <c r="S260" s="81"/>
      <c r="T260" s="81"/>
      <c r="U260" s="81"/>
      <c r="V260" s="81"/>
      <c r="X260" s="101"/>
      <c r="Y260" s="83"/>
      <c r="Z260" s="83"/>
      <c r="AA260" s="83"/>
      <c r="AC260" s="83"/>
      <c r="AD260" s="83"/>
      <c r="AE260" s="83"/>
      <c r="AF260" s="83"/>
      <c r="AG260" s="83"/>
      <c r="AH260" s="83"/>
      <c r="AI260" s="83"/>
      <c r="AJ260" s="83"/>
      <c r="AK260" s="102"/>
      <c r="AY260" s="83"/>
      <c r="AZ260" s="83"/>
      <c r="BA260" s="83"/>
      <c r="BB260" s="83"/>
    </row>
    <row r="261" spans="2:57" ht="14.45">
      <c r="B261" s="34"/>
      <c r="C261" s="34"/>
      <c r="D261" s="34"/>
      <c r="E261" s="34"/>
      <c r="F261" s="34"/>
      <c r="G261" s="34"/>
      <c r="H261" s="149"/>
      <c r="J261" s="81"/>
      <c r="K261" s="81"/>
      <c r="L261" s="81"/>
      <c r="M261" s="81"/>
      <c r="N261" s="81"/>
      <c r="O261" s="81"/>
      <c r="P261" s="81"/>
      <c r="Q261" s="81"/>
      <c r="R261" s="81"/>
      <c r="S261" s="81"/>
      <c r="T261" s="81"/>
      <c r="U261" s="81"/>
      <c r="V261" s="81"/>
      <c r="X261" s="101"/>
      <c r="Y261" s="83"/>
      <c r="Z261" s="83"/>
      <c r="AA261" s="83"/>
      <c r="AB261" s="83"/>
      <c r="AC261" s="83"/>
      <c r="AD261" s="83"/>
      <c r="AE261" s="83"/>
      <c r="AF261" s="83"/>
      <c r="AG261" s="83"/>
      <c r="AH261" s="83"/>
      <c r="AI261" s="83"/>
      <c r="AJ261" s="83"/>
      <c r="AK261" s="102"/>
      <c r="AM261" s="165"/>
      <c r="AX261" s="83"/>
      <c r="AY261" s="83"/>
      <c r="AZ261" s="83"/>
      <c r="BA261" s="83"/>
      <c r="BB261" s="83"/>
    </row>
    <row r="262" spans="2:57" ht="15.6" customHeight="1" thickBot="1">
      <c r="B262" s="34"/>
      <c r="C262" s="34"/>
      <c r="D262" s="34"/>
      <c r="E262" s="34"/>
      <c r="F262" s="34"/>
      <c r="G262" s="34"/>
      <c r="H262" s="149"/>
      <c r="J262" s="81"/>
      <c r="K262" s="81"/>
      <c r="L262" s="81"/>
      <c r="M262" s="81"/>
      <c r="N262" s="81"/>
      <c r="O262" s="81"/>
      <c r="P262" s="81"/>
      <c r="Q262" s="81"/>
      <c r="R262" s="81"/>
      <c r="S262" s="81"/>
      <c r="T262" s="81"/>
      <c r="U262" s="81"/>
      <c r="V262" s="81"/>
      <c r="X262" s="103"/>
      <c r="Y262" s="104"/>
      <c r="Z262" s="104"/>
      <c r="AA262" s="104"/>
      <c r="AB262" s="104"/>
      <c r="AC262" s="104"/>
      <c r="AD262" s="104"/>
      <c r="AE262" s="104"/>
      <c r="AF262" s="104"/>
      <c r="AG262" s="104"/>
      <c r="AH262" s="104"/>
      <c r="AI262" s="104"/>
      <c r="AJ262" s="104"/>
      <c r="AK262" s="105"/>
      <c r="AM262" s="165"/>
      <c r="AN262" s="83"/>
      <c r="AO262" s="83"/>
      <c r="AP262" s="83"/>
      <c r="AQ262" s="83"/>
      <c r="AR262" s="83"/>
      <c r="AS262" s="83"/>
      <c r="AT262" s="83"/>
      <c r="AU262" s="83"/>
      <c r="AV262" s="83"/>
      <c r="AW262" s="83"/>
      <c r="AX262" s="83"/>
      <c r="AY262" s="83"/>
      <c r="AZ262" s="83"/>
      <c r="BA262" s="83"/>
      <c r="BB262" s="83"/>
    </row>
    <row r="263" spans="2:57" ht="14.45">
      <c r="B263" s="2"/>
      <c r="C263" s="2"/>
      <c r="D263" s="2"/>
      <c r="E263" s="2"/>
      <c r="F263" s="2"/>
      <c r="G263" s="2"/>
      <c r="H263" s="44"/>
      <c r="I263" s="44"/>
    </row>
    <row r="264" spans="2:57" ht="18.600000000000001">
      <c r="B264" s="2"/>
      <c r="C264" s="2"/>
      <c r="D264" s="2"/>
      <c r="E264" s="2"/>
      <c r="F264" s="2"/>
      <c r="G264" s="2"/>
      <c r="H264" s="44"/>
      <c r="I264" s="44"/>
      <c r="J264" s="45" t="s">
        <v>1367</v>
      </c>
    </row>
    <row r="265" spans="2:57" ht="15" thickBot="1">
      <c r="B265" s="2"/>
      <c r="C265" s="2"/>
      <c r="D265" s="2"/>
      <c r="E265" s="2"/>
      <c r="F265" s="2"/>
      <c r="G265" s="2"/>
      <c r="H265" s="44"/>
      <c r="I265" s="44"/>
    </row>
    <row r="266" spans="2:57">
      <c r="B266" s="149"/>
      <c r="C266" s="149"/>
      <c r="D266" s="149"/>
      <c r="E266" s="149"/>
      <c r="F266" s="149"/>
      <c r="G266" s="149"/>
      <c r="H266" s="150"/>
      <c r="I266" s="44"/>
      <c r="J266" s="80"/>
      <c r="K266" s="80"/>
      <c r="L266" s="80"/>
      <c r="M266" s="80"/>
      <c r="N266" s="80"/>
      <c r="O266" s="80"/>
      <c r="P266" s="80"/>
      <c r="Q266" s="80"/>
      <c r="R266" s="80"/>
      <c r="S266" s="80"/>
      <c r="T266" s="80"/>
      <c r="U266" s="80"/>
      <c r="V266" s="80"/>
      <c r="W266" s="44"/>
      <c r="X266" s="583" t="s">
        <v>1368</v>
      </c>
      <c r="Y266" s="584"/>
      <c r="Z266" s="584"/>
      <c r="AA266" s="584"/>
      <c r="AB266" s="584"/>
      <c r="AC266" s="584"/>
      <c r="AD266" s="584"/>
      <c r="AE266" s="584"/>
      <c r="AF266" s="584"/>
      <c r="AG266" s="584"/>
      <c r="AH266" s="584"/>
      <c r="AI266" s="584"/>
      <c r="AJ266" s="584"/>
      <c r="AK266" s="585"/>
      <c r="AM266" s="593" t="s">
        <v>1369</v>
      </c>
      <c r="AN266" s="594"/>
      <c r="AO266" s="594"/>
      <c r="AP266" s="594"/>
      <c r="AQ266" s="594"/>
      <c r="AR266" s="594"/>
      <c r="AS266" s="594"/>
      <c r="AT266" s="594"/>
      <c r="AU266" s="594"/>
      <c r="AV266" s="594"/>
      <c r="AW266" s="594"/>
      <c r="AX266" s="594"/>
      <c r="AY266" s="594"/>
      <c r="AZ266" s="594"/>
      <c r="BA266" s="594"/>
      <c r="BB266" s="595"/>
    </row>
    <row r="267" spans="2:57" ht="15" thickBot="1">
      <c r="B267" s="149"/>
      <c r="C267" s="253"/>
      <c r="D267" s="253"/>
      <c r="E267" s="253"/>
      <c r="F267" s="253"/>
      <c r="G267" s="253"/>
      <c r="H267" s="151"/>
      <c r="I267" s="44"/>
      <c r="J267" s="80"/>
      <c r="K267" s="80"/>
      <c r="L267" s="80"/>
      <c r="M267" s="80"/>
      <c r="N267" s="80"/>
      <c r="O267" s="80"/>
      <c r="P267" s="80"/>
      <c r="Q267" s="80"/>
      <c r="R267" s="80"/>
      <c r="S267" s="80"/>
      <c r="T267" s="80"/>
      <c r="U267" s="80"/>
      <c r="V267" s="80"/>
      <c r="W267" s="44"/>
      <c r="X267" s="596" t="s">
        <v>1298</v>
      </c>
      <c r="Y267" s="597"/>
      <c r="Z267" s="597"/>
      <c r="AA267" s="597"/>
      <c r="AB267" s="597"/>
      <c r="AC267" s="597"/>
      <c r="AD267" s="597"/>
      <c r="AE267" s="597"/>
      <c r="AF267" s="597"/>
      <c r="AG267" s="597"/>
      <c r="AH267" s="597"/>
      <c r="AI267" s="597"/>
      <c r="AJ267" s="597"/>
      <c r="AK267" s="598"/>
      <c r="AM267" s="671"/>
      <c r="AN267" s="672"/>
      <c r="AO267" s="672"/>
      <c r="AP267" s="672"/>
      <c r="AQ267" s="672"/>
      <c r="AR267" s="672"/>
      <c r="AS267" s="672"/>
      <c r="AT267" s="672"/>
      <c r="AU267" s="672"/>
      <c r="AV267" s="672"/>
      <c r="AW267" s="672"/>
      <c r="AX267" s="672"/>
      <c r="AY267" s="672"/>
      <c r="AZ267" s="672"/>
      <c r="BA267" s="672"/>
      <c r="BB267" s="673"/>
      <c r="BD267" s="20"/>
      <c r="BE267" s="20"/>
    </row>
    <row r="268" spans="2:57" ht="15.6" customHeight="1">
      <c r="B268" s="149"/>
      <c r="C268" s="614" t="s">
        <v>1327</v>
      </c>
      <c r="D268" s="615"/>
      <c r="E268" s="615"/>
      <c r="F268" s="615"/>
      <c r="G268" s="616"/>
      <c r="H268" s="149"/>
      <c r="I268" s="44"/>
      <c r="J268" s="80"/>
      <c r="K268" s="638" t="s">
        <v>1370</v>
      </c>
      <c r="L268" s="638"/>
      <c r="M268" s="638"/>
      <c r="N268" s="638"/>
      <c r="O268" s="638"/>
      <c r="P268" s="638"/>
      <c r="Q268" s="638"/>
      <c r="R268" s="638"/>
      <c r="S268" s="638"/>
      <c r="T268" s="638"/>
      <c r="U268" s="638"/>
      <c r="V268" s="80"/>
      <c r="W268" s="44"/>
      <c r="X268" s="596"/>
      <c r="Y268" s="597"/>
      <c r="Z268" s="597"/>
      <c r="AA268" s="597"/>
      <c r="AB268" s="597"/>
      <c r="AC268" s="597"/>
      <c r="AD268" s="597"/>
      <c r="AE268" s="597"/>
      <c r="AF268" s="597"/>
      <c r="AG268" s="597"/>
      <c r="AH268" s="597"/>
      <c r="AI268" s="597"/>
      <c r="AJ268" s="597"/>
      <c r="AK268" s="598"/>
      <c r="AM268" s="671"/>
      <c r="AN268" s="672"/>
      <c r="AO268" s="672"/>
      <c r="AP268" s="672"/>
      <c r="AQ268" s="672"/>
      <c r="AR268" s="672"/>
      <c r="AS268" s="672"/>
      <c r="AT268" s="672"/>
      <c r="AU268" s="672"/>
      <c r="AV268" s="672"/>
      <c r="AW268" s="672"/>
      <c r="AX268" s="672"/>
      <c r="AY268" s="672"/>
      <c r="AZ268" s="672"/>
      <c r="BA268" s="672"/>
      <c r="BB268" s="673"/>
      <c r="BD268" s="24"/>
      <c r="BE268" s="24"/>
    </row>
    <row r="269" spans="2:57" ht="14.45">
      <c r="B269" s="149"/>
      <c r="C269" s="617"/>
      <c r="D269" s="618"/>
      <c r="E269" s="618"/>
      <c r="F269" s="618"/>
      <c r="G269" s="619"/>
      <c r="H269" s="149"/>
      <c r="I269" s="44"/>
      <c r="J269" s="80"/>
      <c r="K269" s="638"/>
      <c r="L269" s="638"/>
      <c r="M269" s="638"/>
      <c r="N269" s="638"/>
      <c r="O269" s="638"/>
      <c r="P269" s="638"/>
      <c r="Q269" s="638"/>
      <c r="R269" s="638"/>
      <c r="S269" s="638"/>
      <c r="T269" s="638"/>
      <c r="U269" s="638"/>
      <c r="V269" s="80"/>
      <c r="W269" s="44"/>
      <c r="X269" s="596"/>
      <c r="Y269" s="597"/>
      <c r="Z269" s="597"/>
      <c r="AA269" s="597"/>
      <c r="AB269" s="597"/>
      <c r="AC269" s="597"/>
      <c r="AD269" s="597"/>
      <c r="AE269" s="597"/>
      <c r="AF269" s="597"/>
      <c r="AG269" s="597"/>
      <c r="AH269" s="597"/>
      <c r="AI269" s="597"/>
      <c r="AJ269" s="597"/>
      <c r="AK269" s="598"/>
      <c r="AM269" s="671"/>
      <c r="AN269" s="672"/>
      <c r="AO269" s="672"/>
      <c r="AP269" s="672"/>
      <c r="AQ269" s="672"/>
      <c r="AR269" s="672"/>
      <c r="AS269" s="672"/>
      <c r="AT269" s="672"/>
      <c r="AU269" s="672"/>
      <c r="AV269" s="672"/>
      <c r="AW269" s="672"/>
      <c r="AX269" s="672"/>
      <c r="AY269" s="672"/>
      <c r="AZ269" s="672"/>
      <c r="BA269" s="672"/>
      <c r="BB269" s="673"/>
      <c r="BD269" s="27"/>
      <c r="BE269" s="27"/>
    </row>
    <row r="270" spans="2:57" ht="15" thickBot="1">
      <c r="B270" s="149"/>
      <c r="C270" s="620"/>
      <c r="D270" s="621"/>
      <c r="E270" s="621"/>
      <c r="F270" s="621"/>
      <c r="G270" s="622"/>
      <c r="H270" s="149"/>
      <c r="I270" s="44"/>
      <c r="J270" s="80"/>
      <c r="K270" s="147"/>
      <c r="L270" s="147"/>
      <c r="M270" s="147"/>
      <c r="N270" s="147"/>
      <c r="O270" s="147"/>
      <c r="P270" s="147"/>
      <c r="Q270" s="147"/>
      <c r="R270" s="147"/>
      <c r="S270" s="147"/>
      <c r="T270" s="147"/>
      <c r="U270" s="147"/>
      <c r="V270" s="80"/>
      <c r="W270" s="44"/>
      <c r="X270" s="596"/>
      <c r="Y270" s="597"/>
      <c r="Z270" s="597"/>
      <c r="AA270" s="597"/>
      <c r="AB270" s="597"/>
      <c r="AC270" s="597"/>
      <c r="AD270" s="597"/>
      <c r="AE270" s="597"/>
      <c r="AF270" s="597"/>
      <c r="AG270" s="597"/>
      <c r="AH270" s="597"/>
      <c r="AI270" s="597"/>
      <c r="AJ270" s="597"/>
      <c r="AK270" s="598"/>
      <c r="AM270" s="671"/>
      <c r="AN270" s="672"/>
      <c r="AO270" s="672"/>
      <c r="AP270" s="672"/>
      <c r="AQ270" s="672"/>
      <c r="AR270" s="672"/>
      <c r="AS270" s="672"/>
      <c r="AT270" s="672"/>
      <c r="AU270" s="672"/>
      <c r="AV270" s="672"/>
      <c r="AW270" s="672"/>
      <c r="AX270" s="672"/>
      <c r="AY270" s="672"/>
      <c r="AZ270" s="672"/>
      <c r="BA270" s="672"/>
      <c r="BB270" s="673"/>
      <c r="BD270" s="27"/>
      <c r="BE270" s="27"/>
    </row>
    <row r="271" spans="2:57" ht="15" thickBot="1">
      <c r="B271" s="149"/>
      <c r="C271" s="149"/>
      <c r="D271" s="149"/>
      <c r="E271" s="149"/>
      <c r="F271" s="149"/>
      <c r="G271" s="149"/>
      <c r="H271" s="149"/>
      <c r="I271" s="44"/>
      <c r="J271" s="80"/>
      <c r="K271" s="638" t="s">
        <v>1371</v>
      </c>
      <c r="L271" s="638"/>
      <c r="M271" s="638"/>
      <c r="N271" s="638"/>
      <c r="O271" s="638"/>
      <c r="P271" s="638"/>
      <c r="Q271" s="638"/>
      <c r="R271" s="638"/>
      <c r="S271" s="638"/>
      <c r="T271" s="638"/>
      <c r="U271" s="638"/>
      <c r="V271" s="80"/>
      <c r="W271" s="44"/>
      <c r="X271" s="596"/>
      <c r="Y271" s="597"/>
      <c r="Z271" s="597"/>
      <c r="AA271" s="597"/>
      <c r="AB271" s="597"/>
      <c r="AC271" s="597"/>
      <c r="AD271" s="597"/>
      <c r="AE271" s="597"/>
      <c r="AF271" s="597"/>
      <c r="AG271" s="597"/>
      <c r="AH271" s="597"/>
      <c r="AI271" s="597"/>
      <c r="AJ271" s="597"/>
      <c r="AK271" s="598"/>
      <c r="AM271" s="671"/>
      <c r="AN271" s="672"/>
      <c r="AO271" s="672"/>
      <c r="AP271" s="672"/>
      <c r="AQ271" s="672"/>
      <c r="AR271" s="672"/>
      <c r="AS271" s="672"/>
      <c r="AT271" s="672"/>
      <c r="AU271" s="672"/>
      <c r="AV271" s="672"/>
      <c r="AW271" s="672"/>
      <c r="AX271" s="672"/>
      <c r="AY271" s="672"/>
      <c r="AZ271" s="672"/>
      <c r="BA271" s="672"/>
      <c r="BB271" s="673"/>
      <c r="BD271" s="27"/>
      <c r="BE271" s="27"/>
    </row>
    <row r="272" spans="2:57" ht="15" customHeight="1">
      <c r="B272" s="149"/>
      <c r="C272" s="614" t="s">
        <v>1329</v>
      </c>
      <c r="D272" s="615"/>
      <c r="E272" s="615"/>
      <c r="F272" s="615"/>
      <c r="G272" s="616"/>
      <c r="H272" s="149"/>
      <c r="I272" s="44"/>
      <c r="J272" s="80"/>
      <c r="K272" s="638"/>
      <c r="L272" s="638"/>
      <c r="M272" s="638"/>
      <c r="N272" s="638"/>
      <c r="O272" s="638"/>
      <c r="P272" s="638"/>
      <c r="Q272" s="638"/>
      <c r="R272" s="638"/>
      <c r="S272" s="638"/>
      <c r="T272" s="638"/>
      <c r="U272" s="638"/>
      <c r="V272" s="80"/>
      <c r="W272" s="44"/>
      <c r="X272" s="596"/>
      <c r="Y272" s="597"/>
      <c r="Z272" s="597"/>
      <c r="AA272" s="597"/>
      <c r="AB272" s="597"/>
      <c r="AC272" s="597"/>
      <c r="AD272" s="597"/>
      <c r="AE272" s="597"/>
      <c r="AF272" s="597"/>
      <c r="AG272" s="597"/>
      <c r="AH272" s="597"/>
      <c r="AI272" s="597"/>
      <c r="AJ272" s="597"/>
      <c r="AK272" s="598"/>
      <c r="AM272" s="671"/>
      <c r="AN272" s="672"/>
      <c r="AO272" s="672"/>
      <c r="AP272" s="672"/>
      <c r="AQ272" s="672"/>
      <c r="AR272" s="672"/>
      <c r="AS272" s="672"/>
      <c r="AT272" s="672"/>
      <c r="AU272" s="672"/>
      <c r="AV272" s="672"/>
      <c r="AW272" s="672"/>
      <c r="AX272" s="672"/>
      <c r="AY272" s="672"/>
      <c r="AZ272" s="672"/>
      <c r="BA272" s="672"/>
      <c r="BB272" s="673"/>
      <c r="BD272" s="27"/>
    </row>
    <row r="273" spans="2:56" ht="14.45" customHeight="1">
      <c r="B273" s="149"/>
      <c r="C273" s="617"/>
      <c r="D273" s="618"/>
      <c r="E273" s="618"/>
      <c r="F273" s="618"/>
      <c r="G273" s="619"/>
      <c r="H273" s="149"/>
      <c r="I273" s="44"/>
      <c r="J273" s="80"/>
      <c r="K273" s="147"/>
      <c r="L273" s="147"/>
      <c r="M273" s="147"/>
      <c r="N273" s="147"/>
      <c r="O273" s="147"/>
      <c r="P273" s="147"/>
      <c r="Q273" s="147"/>
      <c r="R273" s="147"/>
      <c r="S273" s="147"/>
      <c r="T273" s="147"/>
      <c r="U273" s="147"/>
      <c r="V273" s="80"/>
      <c r="W273" s="44"/>
      <c r="X273" s="596"/>
      <c r="Y273" s="597"/>
      <c r="Z273" s="597"/>
      <c r="AA273" s="597"/>
      <c r="AB273" s="597"/>
      <c r="AC273" s="597"/>
      <c r="AD273" s="597"/>
      <c r="AE273" s="597"/>
      <c r="AF273" s="597"/>
      <c r="AG273" s="597"/>
      <c r="AH273" s="597"/>
      <c r="AI273" s="597"/>
      <c r="AJ273" s="597"/>
      <c r="AK273" s="598"/>
      <c r="AM273" s="671"/>
      <c r="AN273" s="672"/>
      <c r="AO273" s="672"/>
      <c r="AP273" s="672"/>
      <c r="AQ273" s="672"/>
      <c r="AR273" s="672"/>
      <c r="AS273" s="672"/>
      <c r="AT273" s="672"/>
      <c r="AU273" s="672"/>
      <c r="AV273" s="672"/>
      <c r="AW273" s="672"/>
      <c r="AX273" s="672"/>
      <c r="AY273" s="672"/>
      <c r="AZ273" s="672"/>
      <c r="BA273" s="672"/>
      <c r="BB273" s="673"/>
      <c r="BD273" s="27"/>
    </row>
    <row r="274" spans="2:56" ht="15" thickBot="1">
      <c r="B274" s="149"/>
      <c r="C274" s="620"/>
      <c r="D274" s="621"/>
      <c r="E274" s="621"/>
      <c r="F274" s="621"/>
      <c r="G274" s="622"/>
      <c r="H274" s="149"/>
      <c r="I274" s="44"/>
      <c r="J274" s="80"/>
      <c r="K274" s="638" t="s">
        <v>1372</v>
      </c>
      <c r="L274" s="638"/>
      <c r="M274" s="638"/>
      <c r="N274" s="638"/>
      <c r="O274" s="638"/>
      <c r="P274" s="638"/>
      <c r="Q274" s="638"/>
      <c r="R274" s="638"/>
      <c r="S274" s="638"/>
      <c r="T274" s="638"/>
      <c r="U274" s="638"/>
      <c r="V274" s="80"/>
      <c r="W274" s="44"/>
      <c r="X274" s="596"/>
      <c r="Y274" s="597"/>
      <c r="Z274" s="597"/>
      <c r="AA274" s="597"/>
      <c r="AB274" s="597"/>
      <c r="AC274" s="597"/>
      <c r="AD274" s="597"/>
      <c r="AE274" s="597"/>
      <c r="AF274" s="597"/>
      <c r="AG274" s="597"/>
      <c r="AH274" s="597"/>
      <c r="AI274" s="597"/>
      <c r="AJ274" s="597"/>
      <c r="AK274" s="598"/>
      <c r="AM274" s="671"/>
      <c r="AN274" s="672"/>
      <c r="AO274" s="672"/>
      <c r="AP274" s="672"/>
      <c r="AQ274" s="672"/>
      <c r="AR274" s="672"/>
      <c r="AS274" s="672"/>
      <c r="AT274" s="672"/>
      <c r="AU274" s="672"/>
      <c r="AV274" s="672"/>
      <c r="AW274" s="672"/>
      <c r="AX274" s="672"/>
      <c r="AY274" s="672"/>
      <c r="AZ274" s="672"/>
      <c r="BA274" s="672"/>
      <c r="BB274" s="673"/>
      <c r="BD274" s="27"/>
    </row>
    <row r="275" spans="2:56" ht="15" customHeight="1" thickBot="1">
      <c r="B275" s="149"/>
      <c r="C275" s="149"/>
      <c r="D275" s="149"/>
      <c r="E275" s="149"/>
      <c r="F275" s="149"/>
      <c r="G275" s="149"/>
      <c r="H275" s="149"/>
      <c r="I275" s="44"/>
      <c r="J275" s="80"/>
      <c r="K275" s="638"/>
      <c r="L275" s="638"/>
      <c r="M275" s="638"/>
      <c r="N275" s="638"/>
      <c r="O275" s="638"/>
      <c r="P275" s="638"/>
      <c r="Q275" s="638"/>
      <c r="R275" s="638"/>
      <c r="S275" s="638"/>
      <c r="T275" s="638"/>
      <c r="U275" s="638"/>
      <c r="V275" s="80"/>
      <c r="W275" s="44"/>
      <c r="X275" s="596"/>
      <c r="Y275" s="597"/>
      <c r="Z275" s="597"/>
      <c r="AA275" s="597"/>
      <c r="AB275" s="597"/>
      <c r="AC275" s="597"/>
      <c r="AD275" s="597"/>
      <c r="AE275" s="597"/>
      <c r="AF275" s="597"/>
      <c r="AG275" s="597"/>
      <c r="AH275" s="597"/>
      <c r="AI275" s="597"/>
      <c r="AJ275" s="597"/>
      <c r="AK275" s="598"/>
      <c r="AM275" s="671"/>
      <c r="AN275" s="672"/>
      <c r="AO275" s="672"/>
      <c r="AP275" s="672"/>
      <c r="AQ275" s="672"/>
      <c r="AR275" s="672"/>
      <c r="AS275" s="672"/>
      <c r="AT275" s="672"/>
      <c r="AU275" s="672"/>
      <c r="AV275" s="672"/>
      <c r="AW275" s="672"/>
      <c r="AX275" s="672"/>
      <c r="AY275" s="672"/>
      <c r="AZ275" s="672"/>
      <c r="BA275" s="672"/>
      <c r="BB275" s="673"/>
      <c r="BD275" s="27"/>
    </row>
    <row r="276" spans="2:56" ht="14.45" customHeight="1">
      <c r="B276" s="149"/>
      <c r="C276" s="614" t="s">
        <v>1306</v>
      </c>
      <c r="D276" s="615"/>
      <c r="E276" s="615"/>
      <c r="F276" s="615"/>
      <c r="G276" s="616"/>
      <c r="H276" s="149"/>
      <c r="I276" s="44"/>
      <c r="J276" s="80"/>
      <c r="K276" s="147"/>
      <c r="L276" s="147"/>
      <c r="M276" s="147"/>
      <c r="N276" s="147"/>
      <c r="O276" s="147"/>
      <c r="P276" s="147"/>
      <c r="Q276" s="147"/>
      <c r="R276" s="147"/>
      <c r="S276" s="147"/>
      <c r="T276" s="147"/>
      <c r="U276" s="147"/>
      <c r="V276" s="80"/>
      <c r="W276" s="44"/>
      <c r="X276" s="596"/>
      <c r="Y276" s="597"/>
      <c r="Z276" s="597"/>
      <c r="AA276" s="597"/>
      <c r="AB276" s="597"/>
      <c r="AC276" s="597"/>
      <c r="AD276" s="597"/>
      <c r="AE276" s="597"/>
      <c r="AF276" s="597"/>
      <c r="AG276" s="597"/>
      <c r="AH276" s="597"/>
      <c r="AI276" s="597"/>
      <c r="AJ276" s="597"/>
      <c r="AK276" s="598"/>
      <c r="AM276" s="671"/>
      <c r="AN276" s="672"/>
      <c r="AO276" s="672"/>
      <c r="AP276" s="672"/>
      <c r="AQ276" s="672"/>
      <c r="AR276" s="672"/>
      <c r="AS276" s="672"/>
      <c r="AT276" s="672"/>
      <c r="AU276" s="672"/>
      <c r="AV276" s="672"/>
      <c r="AW276" s="672"/>
      <c r="AX276" s="672"/>
      <c r="AY276" s="672"/>
      <c r="AZ276" s="672"/>
      <c r="BA276" s="672"/>
      <c r="BB276" s="673"/>
      <c r="BD276" s="27"/>
    </row>
    <row r="277" spans="2:56">
      <c r="B277" s="149"/>
      <c r="C277" s="617"/>
      <c r="D277" s="618"/>
      <c r="E277" s="618"/>
      <c r="F277" s="618"/>
      <c r="G277" s="619"/>
      <c r="H277" s="149"/>
      <c r="I277" s="44"/>
      <c r="J277" s="80"/>
      <c r="K277" s="638" t="s">
        <v>1373</v>
      </c>
      <c r="L277" s="638"/>
      <c r="M277" s="638"/>
      <c r="N277" s="638"/>
      <c r="O277" s="638"/>
      <c r="P277" s="638"/>
      <c r="Q277" s="638"/>
      <c r="R277" s="638"/>
      <c r="S277" s="638"/>
      <c r="T277" s="638"/>
      <c r="U277" s="80"/>
      <c r="V277" s="80"/>
      <c r="W277" s="44"/>
      <c r="X277" s="596"/>
      <c r="Y277" s="597"/>
      <c r="Z277" s="597"/>
      <c r="AA277" s="597"/>
      <c r="AB277" s="597"/>
      <c r="AC277" s="597"/>
      <c r="AD277" s="597"/>
      <c r="AE277" s="597"/>
      <c r="AF277" s="597"/>
      <c r="AG277" s="597"/>
      <c r="AH277" s="597"/>
      <c r="AI277" s="597"/>
      <c r="AJ277" s="597"/>
      <c r="AK277" s="598"/>
      <c r="AM277" s="671"/>
      <c r="AN277" s="672"/>
      <c r="AO277" s="672"/>
      <c r="AP277" s="672"/>
      <c r="AQ277" s="672"/>
      <c r="AR277" s="672"/>
      <c r="AS277" s="672"/>
      <c r="AT277" s="672"/>
      <c r="AU277" s="672"/>
      <c r="AV277" s="672"/>
      <c r="AW277" s="672"/>
      <c r="AX277" s="672"/>
      <c r="AY277" s="672"/>
      <c r="AZ277" s="672"/>
      <c r="BA277" s="672"/>
      <c r="BB277" s="673"/>
      <c r="BD277" s="23"/>
    </row>
    <row r="278" spans="2:56">
      <c r="B278" s="149"/>
      <c r="C278" s="617"/>
      <c r="D278" s="618"/>
      <c r="E278" s="618"/>
      <c r="F278" s="618"/>
      <c r="G278" s="619"/>
      <c r="H278" s="150"/>
      <c r="I278" s="44"/>
      <c r="J278" s="80"/>
      <c r="K278" s="638"/>
      <c r="L278" s="638"/>
      <c r="M278" s="638"/>
      <c r="N278" s="638"/>
      <c r="O278" s="638"/>
      <c r="P278" s="638"/>
      <c r="Q278" s="638"/>
      <c r="R278" s="638"/>
      <c r="S278" s="638"/>
      <c r="T278" s="638"/>
      <c r="U278" s="80"/>
      <c r="V278" s="80"/>
      <c r="W278" s="44"/>
      <c r="X278" s="596"/>
      <c r="Y278" s="597"/>
      <c r="Z278" s="597"/>
      <c r="AA278" s="597"/>
      <c r="AB278" s="597"/>
      <c r="AC278" s="597"/>
      <c r="AD278" s="597"/>
      <c r="AE278" s="597"/>
      <c r="AF278" s="597"/>
      <c r="AG278" s="597"/>
      <c r="AH278" s="597"/>
      <c r="AI278" s="597"/>
      <c r="AJ278" s="597"/>
      <c r="AK278" s="598"/>
      <c r="AM278" s="671"/>
      <c r="AN278" s="672"/>
      <c r="AO278" s="672"/>
      <c r="AP278" s="672"/>
      <c r="AQ278" s="672"/>
      <c r="AR278" s="672"/>
      <c r="AS278" s="672"/>
      <c r="AT278" s="672"/>
      <c r="AU278" s="672"/>
      <c r="AV278" s="672"/>
      <c r="AW278" s="672"/>
      <c r="AX278" s="672"/>
      <c r="AY278" s="672"/>
      <c r="AZ278" s="672"/>
      <c r="BA278" s="672"/>
      <c r="BB278" s="673"/>
      <c r="BD278" s="20"/>
    </row>
    <row r="279" spans="2:56" ht="15.95" thickBot="1">
      <c r="B279" s="149"/>
      <c r="C279" s="620"/>
      <c r="D279" s="621"/>
      <c r="E279" s="621"/>
      <c r="F279" s="621"/>
      <c r="G279" s="622"/>
      <c r="H279" s="151"/>
      <c r="I279" s="44"/>
      <c r="J279" s="80"/>
      <c r="K279" s="80"/>
      <c r="L279" s="80"/>
      <c r="M279" s="80"/>
      <c r="N279" s="80"/>
      <c r="O279" s="80"/>
      <c r="P279" s="80"/>
      <c r="Q279" s="80"/>
      <c r="R279" s="80"/>
      <c r="S279" s="80"/>
      <c r="T279" s="80"/>
      <c r="U279" s="80"/>
      <c r="V279" s="80"/>
      <c r="W279" s="44"/>
      <c r="X279" s="596"/>
      <c r="Y279" s="597"/>
      <c r="Z279" s="597"/>
      <c r="AA279" s="597"/>
      <c r="AB279" s="597"/>
      <c r="AC279" s="597"/>
      <c r="AD279" s="597"/>
      <c r="AE279" s="597"/>
      <c r="AF279" s="597"/>
      <c r="AG279" s="597"/>
      <c r="AH279" s="597"/>
      <c r="AI279" s="597"/>
      <c r="AJ279" s="597"/>
      <c r="AK279" s="598"/>
      <c r="AM279" s="671"/>
      <c r="AN279" s="672"/>
      <c r="AO279" s="672"/>
      <c r="AP279" s="672"/>
      <c r="AQ279" s="672"/>
      <c r="AR279" s="672"/>
      <c r="AS279" s="672"/>
      <c r="AT279" s="672"/>
      <c r="AU279" s="672"/>
      <c r="AV279" s="672"/>
      <c r="AW279" s="672"/>
      <c r="AX279" s="672"/>
      <c r="AY279" s="672"/>
      <c r="AZ279" s="672"/>
      <c r="BA279" s="672"/>
      <c r="BB279" s="673"/>
      <c r="BD279" s="24"/>
    </row>
    <row r="280" spans="2:56" ht="15.95" thickBot="1">
      <c r="B280" s="149"/>
      <c r="C280" s="149"/>
      <c r="D280" s="149"/>
      <c r="E280" s="149"/>
      <c r="F280" s="149"/>
      <c r="G280" s="149"/>
      <c r="H280" s="149"/>
      <c r="I280" s="44"/>
      <c r="J280" s="80"/>
      <c r="K280" s="638" t="s">
        <v>1374</v>
      </c>
      <c r="L280" s="638"/>
      <c r="M280" s="638"/>
      <c r="N280" s="638"/>
      <c r="O280" s="638"/>
      <c r="P280" s="638"/>
      <c r="Q280" s="638"/>
      <c r="R280" s="638"/>
      <c r="S280" s="638"/>
      <c r="T280" s="638"/>
      <c r="U280" s="638"/>
      <c r="V280" s="80"/>
      <c r="W280" s="44"/>
      <c r="X280" s="596"/>
      <c r="Y280" s="597"/>
      <c r="Z280" s="597"/>
      <c r="AA280" s="597"/>
      <c r="AB280" s="597"/>
      <c r="AC280" s="597"/>
      <c r="AD280" s="597"/>
      <c r="AE280" s="597"/>
      <c r="AF280" s="597"/>
      <c r="AG280" s="597"/>
      <c r="AH280" s="597"/>
      <c r="AI280" s="597"/>
      <c r="AJ280" s="597"/>
      <c r="AK280" s="598"/>
      <c r="AM280" s="671"/>
      <c r="AN280" s="672"/>
      <c r="AO280" s="672"/>
      <c r="AP280" s="672"/>
      <c r="AQ280" s="672"/>
      <c r="AR280" s="672"/>
      <c r="AS280" s="672"/>
      <c r="AT280" s="672"/>
      <c r="AU280" s="672"/>
      <c r="AV280" s="672"/>
      <c r="AW280" s="672"/>
      <c r="AX280" s="672"/>
      <c r="AY280" s="672"/>
      <c r="AZ280" s="672"/>
      <c r="BA280" s="672"/>
      <c r="BB280" s="673"/>
      <c r="BD280" s="23"/>
    </row>
    <row r="281" spans="2:56" ht="15" customHeight="1">
      <c r="B281" s="149"/>
      <c r="C281" s="614" t="s">
        <v>1332</v>
      </c>
      <c r="D281" s="615"/>
      <c r="E281" s="615"/>
      <c r="F281" s="615"/>
      <c r="G281" s="616"/>
      <c r="H281" s="149"/>
      <c r="I281" s="44"/>
      <c r="J281" s="80"/>
      <c r="K281" s="638"/>
      <c r="L281" s="638"/>
      <c r="M281" s="638"/>
      <c r="N281" s="638"/>
      <c r="O281" s="638"/>
      <c r="P281" s="638"/>
      <c r="Q281" s="638"/>
      <c r="R281" s="638"/>
      <c r="S281" s="638"/>
      <c r="T281" s="638"/>
      <c r="U281" s="638"/>
      <c r="V281" s="80"/>
      <c r="W281" s="44"/>
      <c r="X281" s="596"/>
      <c r="Y281" s="597"/>
      <c r="Z281" s="597"/>
      <c r="AA281" s="597"/>
      <c r="AB281" s="597"/>
      <c r="AC281" s="597"/>
      <c r="AD281" s="597"/>
      <c r="AE281" s="597"/>
      <c r="AF281" s="597"/>
      <c r="AG281" s="597"/>
      <c r="AH281" s="597"/>
      <c r="AI281" s="597"/>
      <c r="AJ281" s="597"/>
      <c r="AK281" s="598"/>
      <c r="AM281" s="671"/>
      <c r="AN281" s="672"/>
      <c r="AO281" s="672"/>
      <c r="AP281" s="672"/>
      <c r="AQ281" s="672"/>
      <c r="AR281" s="672"/>
      <c r="AS281" s="672"/>
      <c r="AT281" s="672"/>
      <c r="AU281" s="672"/>
      <c r="AV281" s="672"/>
      <c r="AW281" s="672"/>
      <c r="AX281" s="672"/>
      <c r="AY281" s="672"/>
      <c r="AZ281" s="672"/>
      <c r="BA281" s="672"/>
      <c r="BB281" s="673"/>
      <c r="BD281" s="20"/>
    </row>
    <row r="282" spans="2:56">
      <c r="B282" s="149"/>
      <c r="C282" s="617"/>
      <c r="D282" s="618"/>
      <c r="E282" s="618"/>
      <c r="F282" s="618"/>
      <c r="G282" s="619"/>
      <c r="H282" s="149"/>
      <c r="I282" s="44"/>
      <c r="J282" s="80"/>
      <c r="K282" s="147"/>
      <c r="L282" s="147"/>
      <c r="M282" s="147"/>
      <c r="N282" s="147"/>
      <c r="O282" s="147"/>
      <c r="P282" s="147"/>
      <c r="Q282" s="147"/>
      <c r="R282" s="147"/>
      <c r="S282" s="147"/>
      <c r="T282" s="147"/>
      <c r="U282" s="147"/>
      <c r="V282" s="80"/>
      <c r="W282" s="44"/>
      <c r="X282" s="596"/>
      <c r="Y282" s="597"/>
      <c r="Z282" s="597"/>
      <c r="AA282" s="597"/>
      <c r="AB282" s="597"/>
      <c r="AC282" s="597"/>
      <c r="AD282" s="597"/>
      <c r="AE282" s="597"/>
      <c r="AF282" s="597"/>
      <c r="AG282" s="597"/>
      <c r="AH282" s="597"/>
      <c r="AI282" s="597"/>
      <c r="AJ282" s="597"/>
      <c r="AK282" s="598"/>
      <c r="AM282" s="671"/>
      <c r="AN282" s="672"/>
      <c r="AO282" s="672"/>
      <c r="AP282" s="672"/>
      <c r="AQ282" s="672"/>
      <c r="AR282" s="672"/>
      <c r="AS282" s="672"/>
      <c r="AT282" s="672"/>
      <c r="AU282" s="672"/>
      <c r="AV282" s="672"/>
      <c r="AW282" s="672"/>
      <c r="AX282" s="672"/>
      <c r="AY282" s="672"/>
      <c r="AZ282" s="672"/>
      <c r="BA282" s="672"/>
      <c r="BB282" s="673"/>
      <c r="BD282" s="24"/>
    </row>
    <row r="283" spans="2:56" ht="15.95" thickBot="1">
      <c r="B283" s="149"/>
      <c r="C283" s="620"/>
      <c r="D283" s="621"/>
      <c r="E283" s="621"/>
      <c r="F283" s="621"/>
      <c r="G283" s="622"/>
      <c r="H283" s="149"/>
      <c r="I283" s="44"/>
      <c r="J283" s="80"/>
      <c r="K283" s="638" t="s">
        <v>1375</v>
      </c>
      <c r="L283" s="638"/>
      <c r="M283" s="638"/>
      <c r="N283" s="638"/>
      <c r="O283" s="638"/>
      <c r="P283" s="638"/>
      <c r="Q283" s="638"/>
      <c r="R283" s="638"/>
      <c r="S283" s="638"/>
      <c r="T283" s="638"/>
      <c r="U283" s="638"/>
      <c r="V283" s="80"/>
      <c r="W283" s="44"/>
      <c r="X283" s="596"/>
      <c r="Y283" s="597"/>
      <c r="Z283" s="597"/>
      <c r="AA283" s="597"/>
      <c r="AB283" s="597"/>
      <c r="AC283" s="597"/>
      <c r="AD283" s="597"/>
      <c r="AE283" s="597"/>
      <c r="AF283" s="597"/>
      <c r="AG283" s="597"/>
      <c r="AH283" s="597"/>
      <c r="AI283" s="597"/>
      <c r="AJ283" s="597"/>
      <c r="AK283" s="598"/>
      <c r="AM283" s="671"/>
      <c r="AN283" s="672"/>
      <c r="AO283" s="672"/>
      <c r="AP283" s="672"/>
      <c r="AQ283" s="672"/>
      <c r="AR283" s="672"/>
      <c r="AS283" s="672"/>
      <c r="AT283" s="672"/>
      <c r="AU283" s="672"/>
      <c r="AV283" s="672"/>
      <c r="AW283" s="672"/>
      <c r="AX283" s="672"/>
      <c r="AY283" s="672"/>
      <c r="AZ283" s="672"/>
      <c r="BA283" s="672"/>
      <c r="BB283" s="673"/>
      <c r="BD283" s="23"/>
    </row>
    <row r="284" spans="2:56" ht="15" thickBot="1">
      <c r="B284" s="149"/>
      <c r="C284" s="149"/>
      <c r="D284" s="149"/>
      <c r="E284" s="149"/>
      <c r="F284" s="149"/>
      <c r="G284" s="149"/>
      <c r="H284" s="149"/>
      <c r="I284" s="44"/>
      <c r="J284" s="80"/>
      <c r="K284" s="638"/>
      <c r="L284" s="638"/>
      <c r="M284" s="638"/>
      <c r="N284" s="638"/>
      <c r="O284" s="638"/>
      <c r="P284" s="638"/>
      <c r="Q284" s="638"/>
      <c r="R284" s="638"/>
      <c r="S284" s="638"/>
      <c r="T284" s="638"/>
      <c r="U284" s="638"/>
      <c r="V284" s="80"/>
      <c r="W284" s="44"/>
      <c r="X284" s="596"/>
      <c r="Y284" s="597"/>
      <c r="Z284" s="597"/>
      <c r="AA284" s="597"/>
      <c r="AB284" s="597"/>
      <c r="AC284" s="597"/>
      <c r="AD284" s="597"/>
      <c r="AE284" s="597"/>
      <c r="AF284" s="597"/>
      <c r="AG284" s="597"/>
      <c r="AH284" s="597"/>
      <c r="AI284" s="597"/>
      <c r="AJ284" s="597"/>
      <c r="AK284" s="598"/>
      <c r="AM284" s="671"/>
      <c r="AN284" s="672"/>
      <c r="AO284" s="672"/>
      <c r="AP284" s="672"/>
      <c r="AQ284" s="672"/>
      <c r="AR284" s="672"/>
      <c r="AS284" s="672"/>
      <c r="AT284" s="672"/>
      <c r="AU284" s="672"/>
      <c r="AV284" s="672"/>
      <c r="AW284" s="672"/>
      <c r="AX284" s="672"/>
      <c r="AY284" s="672"/>
      <c r="AZ284" s="672"/>
      <c r="BA284" s="672"/>
      <c r="BB284" s="673"/>
      <c r="BD284" s="20"/>
    </row>
    <row r="285" spans="2:56" ht="14.45" customHeight="1">
      <c r="B285" s="149"/>
      <c r="C285" s="655" t="s">
        <v>1335</v>
      </c>
      <c r="D285" s="656"/>
      <c r="E285" s="656"/>
      <c r="F285" s="656"/>
      <c r="G285" s="657"/>
      <c r="H285" s="149"/>
      <c r="I285" s="44"/>
      <c r="J285" s="81"/>
      <c r="K285" s="81"/>
      <c r="L285" s="81"/>
      <c r="M285" s="81"/>
      <c r="N285" s="81"/>
      <c r="O285" s="81"/>
      <c r="P285" s="81"/>
      <c r="Q285" s="81"/>
      <c r="R285" s="81"/>
      <c r="S285" s="81"/>
      <c r="T285" s="81"/>
      <c r="U285" s="81"/>
      <c r="V285" s="81"/>
      <c r="X285" s="596"/>
      <c r="Y285" s="597"/>
      <c r="Z285" s="597"/>
      <c r="AA285" s="597"/>
      <c r="AB285" s="597"/>
      <c r="AC285" s="597"/>
      <c r="AD285" s="597"/>
      <c r="AE285" s="597"/>
      <c r="AF285" s="597"/>
      <c r="AG285" s="597"/>
      <c r="AH285" s="597"/>
      <c r="AI285" s="597"/>
      <c r="AJ285" s="597"/>
      <c r="AK285" s="598"/>
      <c r="AM285" s="671"/>
      <c r="AN285" s="672"/>
      <c r="AO285" s="672"/>
      <c r="AP285" s="672"/>
      <c r="AQ285" s="672"/>
      <c r="AR285" s="672"/>
      <c r="AS285" s="672"/>
      <c r="AT285" s="672"/>
      <c r="AU285" s="672"/>
      <c r="AV285" s="672"/>
      <c r="AW285" s="672"/>
      <c r="AX285" s="672"/>
      <c r="AY285" s="672"/>
      <c r="AZ285" s="672"/>
      <c r="BA285" s="672"/>
      <c r="BB285" s="673"/>
      <c r="BD285" s="27"/>
    </row>
    <row r="286" spans="2:56" ht="14.45" customHeight="1">
      <c r="B286" s="34"/>
      <c r="C286" s="658"/>
      <c r="D286" s="659"/>
      <c r="E286" s="659"/>
      <c r="F286" s="659"/>
      <c r="G286" s="660"/>
      <c r="H286" s="149"/>
      <c r="J286" s="81"/>
      <c r="K286" s="592" t="s">
        <v>1376</v>
      </c>
      <c r="L286" s="592"/>
      <c r="M286" s="592"/>
      <c r="N286" s="592"/>
      <c r="O286" s="592"/>
      <c r="P286" s="592"/>
      <c r="Q286" s="592"/>
      <c r="R286" s="592"/>
      <c r="S286" s="592"/>
      <c r="T286" s="592"/>
      <c r="U286" s="592"/>
      <c r="V286" s="81"/>
      <c r="X286" s="596"/>
      <c r="Y286" s="597"/>
      <c r="Z286" s="597"/>
      <c r="AA286" s="597"/>
      <c r="AB286" s="597"/>
      <c r="AC286" s="597"/>
      <c r="AD286" s="597"/>
      <c r="AE286" s="597"/>
      <c r="AF286" s="597"/>
      <c r="AG286" s="597"/>
      <c r="AH286" s="597"/>
      <c r="AI286" s="597"/>
      <c r="AJ286" s="597"/>
      <c r="AK286" s="598"/>
      <c r="AM286" s="671"/>
      <c r="AN286" s="672"/>
      <c r="AO286" s="672"/>
      <c r="AP286" s="672"/>
      <c r="AQ286" s="672"/>
      <c r="AR286" s="672"/>
      <c r="AS286" s="672"/>
      <c r="AT286" s="672"/>
      <c r="AU286" s="672"/>
      <c r="AV286" s="672"/>
      <c r="AW286" s="672"/>
      <c r="AX286" s="672"/>
      <c r="AY286" s="672"/>
      <c r="AZ286" s="672"/>
      <c r="BA286" s="672"/>
      <c r="BB286" s="673"/>
      <c r="BD286" s="27"/>
    </row>
    <row r="287" spans="2:56" ht="15" customHeight="1" thickBot="1">
      <c r="B287" s="34"/>
      <c r="C287" s="661"/>
      <c r="D287" s="662"/>
      <c r="E287" s="662"/>
      <c r="F287" s="662"/>
      <c r="G287" s="663"/>
      <c r="H287" s="149"/>
      <c r="J287" s="81"/>
      <c r="K287" s="592"/>
      <c r="L287" s="592"/>
      <c r="M287" s="592"/>
      <c r="N287" s="592"/>
      <c r="O287" s="592"/>
      <c r="P287" s="592"/>
      <c r="Q287" s="592"/>
      <c r="R287" s="592"/>
      <c r="S287" s="592"/>
      <c r="T287" s="592"/>
      <c r="U287" s="592"/>
      <c r="V287" s="81"/>
      <c r="X287" s="599"/>
      <c r="Y287" s="600"/>
      <c r="Z287" s="600"/>
      <c r="AA287" s="600"/>
      <c r="AB287" s="600"/>
      <c r="AC287" s="600"/>
      <c r="AD287" s="600"/>
      <c r="AE287" s="600"/>
      <c r="AF287" s="600"/>
      <c r="AG287" s="600"/>
      <c r="AH287" s="600"/>
      <c r="AI287" s="600"/>
      <c r="AJ287" s="600"/>
      <c r="AK287" s="601"/>
      <c r="AM287" s="671"/>
      <c r="AN287" s="672"/>
      <c r="AO287" s="672"/>
      <c r="AP287" s="672"/>
      <c r="AQ287" s="672"/>
      <c r="AR287" s="672"/>
      <c r="AS287" s="672"/>
      <c r="AT287" s="672"/>
      <c r="AU287" s="672"/>
      <c r="AV287" s="672"/>
      <c r="AW287" s="672"/>
      <c r="AX287" s="672"/>
      <c r="AY287" s="672"/>
      <c r="AZ287" s="672"/>
      <c r="BA287" s="672"/>
      <c r="BB287" s="673"/>
      <c r="BD287" s="27"/>
    </row>
    <row r="288" spans="2:56" ht="15" thickBot="1">
      <c r="B288" s="34"/>
      <c r="C288" s="34"/>
      <c r="D288" s="34"/>
      <c r="E288" s="34"/>
      <c r="F288" s="34"/>
      <c r="G288" s="34"/>
      <c r="H288" s="149"/>
      <c r="J288" s="81"/>
      <c r="K288" s="81"/>
      <c r="L288" s="81"/>
      <c r="M288" s="81"/>
      <c r="N288" s="81"/>
      <c r="O288" s="81"/>
      <c r="P288" s="81"/>
      <c r="Q288" s="81"/>
      <c r="R288" s="81"/>
      <c r="S288" s="81"/>
      <c r="T288" s="81"/>
      <c r="U288" s="81"/>
      <c r="V288" s="81"/>
      <c r="AM288" s="82"/>
      <c r="AN288" s="83"/>
      <c r="AO288" s="83"/>
      <c r="AP288" s="83"/>
      <c r="AQ288" s="83"/>
      <c r="AR288" s="83"/>
      <c r="AS288" s="83"/>
      <c r="AT288" s="83"/>
      <c r="AU288" s="83"/>
      <c r="AV288" s="83"/>
      <c r="AW288" s="83"/>
      <c r="AX288" s="83"/>
      <c r="AY288" s="83"/>
      <c r="AZ288" s="83"/>
      <c r="BA288" s="83"/>
      <c r="BB288" s="84"/>
      <c r="BD288" s="27"/>
    </row>
    <row r="289" spans="2:54" ht="15.6" customHeight="1">
      <c r="B289" s="34"/>
      <c r="C289" s="614" t="s">
        <v>1377</v>
      </c>
      <c r="D289" s="615"/>
      <c r="E289" s="615"/>
      <c r="F289" s="615"/>
      <c r="G289" s="616"/>
      <c r="H289" s="149"/>
      <c r="J289" s="81"/>
      <c r="K289" s="592" t="s">
        <v>1378</v>
      </c>
      <c r="L289" s="592"/>
      <c r="M289" s="592"/>
      <c r="N289" s="592"/>
      <c r="O289" s="592"/>
      <c r="P289" s="592"/>
      <c r="Q289" s="592"/>
      <c r="R289" s="592"/>
      <c r="S289" s="592"/>
      <c r="T289" s="592"/>
      <c r="U289" s="592"/>
      <c r="V289" s="81"/>
      <c r="X289" s="583" t="s">
        <v>316</v>
      </c>
      <c r="Y289" s="584"/>
      <c r="Z289" s="584"/>
      <c r="AA289" s="584"/>
      <c r="AB289" s="584"/>
      <c r="AC289" s="584"/>
      <c r="AD289" s="584"/>
      <c r="AE289" s="584"/>
      <c r="AF289" s="584"/>
      <c r="AG289" s="584"/>
      <c r="AH289" s="584"/>
      <c r="AI289" s="584"/>
      <c r="AJ289" s="584"/>
      <c r="AK289" s="585"/>
      <c r="AM289" s="85" t="s">
        <v>1379</v>
      </c>
      <c r="AN289" s="83"/>
      <c r="AO289" s="83"/>
      <c r="AP289" s="83"/>
      <c r="AQ289" s="83"/>
      <c r="AR289" s="83"/>
      <c r="AS289" s="83"/>
      <c r="AT289" s="83"/>
      <c r="AU289" s="83"/>
      <c r="AV289" s="83"/>
      <c r="AW289" s="83"/>
      <c r="AX289" s="83"/>
      <c r="AY289" s="83"/>
      <c r="AZ289" s="83"/>
      <c r="BA289" s="83"/>
      <c r="BB289" s="84"/>
    </row>
    <row r="290" spans="2:54" ht="14.45" customHeight="1">
      <c r="B290" s="34"/>
      <c r="C290" s="617"/>
      <c r="D290" s="618"/>
      <c r="E290" s="618"/>
      <c r="F290" s="618"/>
      <c r="G290" s="619"/>
      <c r="H290" s="149"/>
      <c r="J290" s="81"/>
      <c r="K290" s="592"/>
      <c r="L290" s="592"/>
      <c r="M290" s="592"/>
      <c r="N290" s="592"/>
      <c r="O290" s="592"/>
      <c r="P290" s="592"/>
      <c r="Q290" s="592"/>
      <c r="R290" s="592"/>
      <c r="S290" s="592"/>
      <c r="T290" s="592"/>
      <c r="U290" s="592"/>
      <c r="V290" s="81"/>
      <c r="X290" s="101"/>
      <c r="Y290" s="83"/>
      <c r="Z290" s="83"/>
      <c r="AA290" s="83"/>
      <c r="AB290" s="83"/>
      <c r="AC290" s="83"/>
      <c r="AD290" s="83"/>
      <c r="AE290" s="83"/>
      <c r="AF290" s="83"/>
      <c r="AG290" s="83"/>
      <c r="AH290" s="83"/>
      <c r="AI290" s="83"/>
      <c r="AJ290" s="83"/>
      <c r="AK290" s="102"/>
      <c r="AM290" s="91" t="s">
        <v>1380</v>
      </c>
      <c r="AN290" s="83"/>
      <c r="AO290" s="83"/>
      <c r="AP290" s="83"/>
      <c r="AQ290" s="83"/>
      <c r="AR290" s="83"/>
      <c r="AS290" s="83"/>
      <c r="AT290" s="83"/>
      <c r="AU290" s="83"/>
      <c r="AV290" s="83"/>
      <c r="AW290" s="83"/>
      <c r="AX290" s="83"/>
      <c r="AY290" s="83"/>
      <c r="AZ290" s="83"/>
      <c r="BA290" s="83"/>
      <c r="BB290" s="84"/>
    </row>
    <row r="291" spans="2:54" ht="15" thickBot="1">
      <c r="B291" s="34"/>
      <c r="C291" s="620"/>
      <c r="D291" s="621"/>
      <c r="E291" s="621"/>
      <c r="F291" s="621"/>
      <c r="G291" s="622"/>
      <c r="H291" s="149"/>
      <c r="J291" s="81"/>
      <c r="K291" s="81"/>
      <c r="L291" s="81"/>
      <c r="M291" s="81"/>
      <c r="N291" s="81"/>
      <c r="O291" s="81"/>
      <c r="P291" s="81"/>
      <c r="Q291" s="81"/>
      <c r="R291" s="81"/>
      <c r="S291" s="81"/>
      <c r="T291" s="81"/>
      <c r="U291" s="81"/>
      <c r="V291" s="81"/>
      <c r="X291" s="101"/>
      <c r="Y291" s="83"/>
      <c r="Z291" s="83"/>
      <c r="AA291" s="83"/>
      <c r="AB291" s="83"/>
      <c r="AC291" s="83"/>
      <c r="AD291" s="83"/>
      <c r="AE291" s="83"/>
      <c r="AF291" s="83"/>
      <c r="AG291" s="83"/>
      <c r="AH291" s="83"/>
      <c r="AI291" s="83"/>
      <c r="AJ291" s="83"/>
      <c r="AK291" s="102"/>
      <c r="AM291" s="91" t="s">
        <v>1381</v>
      </c>
      <c r="AN291" s="83"/>
      <c r="AO291" s="83"/>
      <c r="AP291" s="83"/>
      <c r="AQ291" s="83"/>
      <c r="AR291" s="83"/>
      <c r="AS291" s="83"/>
      <c r="AT291" s="83"/>
      <c r="AU291" s="83"/>
      <c r="AV291" s="83"/>
      <c r="AW291" s="83"/>
      <c r="AX291" s="83"/>
      <c r="AY291" s="83"/>
      <c r="AZ291" s="83"/>
      <c r="BA291" s="83"/>
      <c r="BB291" s="84"/>
    </row>
    <row r="292" spans="2:54" ht="14.45">
      <c r="B292" s="34"/>
      <c r="C292" s="253"/>
      <c r="D292" s="253"/>
      <c r="E292" s="253"/>
      <c r="F292" s="253"/>
      <c r="G292" s="253"/>
      <c r="H292" s="149"/>
      <c r="J292" s="81"/>
      <c r="K292" s="81"/>
      <c r="L292" s="81"/>
      <c r="M292" s="81"/>
      <c r="N292" s="81"/>
      <c r="O292" s="81"/>
      <c r="P292" s="81"/>
      <c r="Q292" s="81"/>
      <c r="R292" s="81"/>
      <c r="S292" s="81"/>
      <c r="T292" s="81"/>
      <c r="U292" s="81"/>
      <c r="V292" s="81"/>
      <c r="X292" s="101"/>
      <c r="Y292" s="83"/>
      <c r="Z292" s="83"/>
      <c r="AA292" s="83"/>
      <c r="AC292" s="83"/>
      <c r="AD292" s="83"/>
      <c r="AE292" s="83"/>
      <c r="AF292" s="83"/>
      <c r="AG292" s="83"/>
      <c r="AH292" s="83"/>
      <c r="AI292" s="83"/>
      <c r="AJ292" s="83"/>
      <c r="AK292" s="102"/>
      <c r="AM292" s="91" t="s">
        <v>1382</v>
      </c>
      <c r="AN292" s="83"/>
      <c r="AO292" s="83"/>
      <c r="AP292" s="83"/>
      <c r="AQ292" s="83"/>
      <c r="AR292" s="83"/>
      <c r="AS292" s="83"/>
      <c r="AT292" s="83"/>
      <c r="AU292" s="83"/>
      <c r="AV292" s="83"/>
      <c r="AW292" s="83"/>
      <c r="AX292" s="83"/>
      <c r="AY292" s="83"/>
      <c r="AZ292" s="83"/>
      <c r="BA292" s="83"/>
      <c r="BB292" s="84"/>
    </row>
    <row r="293" spans="2:54" ht="14.45">
      <c r="B293" s="34"/>
      <c r="C293" s="253"/>
      <c r="D293" s="253"/>
      <c r="E293" s="253"/>
      <c r="F293" s="253"/>
      <c r="G293" s="253"/>
      <c r="H293" s="149"/>
      <c r="J293" s="81"/>
      <c r="K293" s="81"/>
      <c r="L293" s="81"/>
      <c r="M293" s="81"/>
      <c r="N293" s="81"/>
      <c r="O293" s="81"/>
      <c r="P293" s="81"/>
      <c r="Q293" s="81"/>
      <c r="R293" s="81"/>
      <c r="S293" s="81"/>
      <c r="T293" s="81"/>
      <c r="U293" s="81"/>
      <c r="V293" s="81"/>
      <c r="X293" s="101"/>
      <c r="Y293" s="83"/>
      <c r="Z293" s="83"/>
      <c r="AA293" s="83"/>
      <c r="AB293" s="83"/>
      <c r="AC293" s="83"/>
      <c r="AD293" s="83"/>
      <c r="AE293" s="83"/>
      <c r="AF293" s="83"/>
      <c r="AG293" s="83"/>
      <c r="AH293" s="83"/>
      <c r="AI293" s="83"/>
      <c r="AJ293" s="83"/>
      <c r="AK293" s="102"/>
      <c r="AM293" s="91" t="s">
        <v>1383</v>
      </c>
      <c r="AN293" s="83"/>
      <c r="AO293" s="83"/>
      <c r="AP293" s="83"/>
      <c r="AQ293" s="83"/>
      <c r="AR293" s="83"/>
      <c r="AS293" s="83"/>
      <c r="AT293" s="83"/>
      <c r="AU293" s="83"/>
      <c r="AV293" s="83"/>
      <c r="AW293" s="83"/>
      <c r="AX293" s="83"/>
      <c r="AY293" s="83"/>
      <c r="AZ293" s="83"/>
      <c r="BA293" s="83"/>
      <c r="BB293" s="84"/>
    </row>
    <row r="294" spans="2:54" ht="14.45">
      <c r="B294" s="34"/>
      <c r="C294" s="34"/>
      <c r="D294" s="34"/>
      <c r="E294" s="34"/>
      <c r="F294" s="34"/>
      <c r="G294" s="34"/>
      <c r="H294" s="149"/>
      <c r="J294" s="81"/>
      <c r="K294" s="81"/>
      <c r="L294" s="81"/>
      <c r="M294" s="81"/>
      <c r="N294" s="81"/>
      <c r="O294" s="81"/>
      <c r="P294" s="81"/>
      <c r="Q294" s="81"/>
      <c r="R294" s="81"/>
      <c r="S294" s="81"/>
      <c r="T294" s="81"/>
      <c r="U294" s="81"/>
      <c r="V294" s="81"/>
      <c r="X294" s="101"/>
      <c r="Y294" s="83"/>
      <c r="Z294" s="83"/>
      <c r="AA294" s="83"/>
      <c r="AC294" s="83"/>
      <c r="AD294" s="83"/>
      <c r="AE294" s="83"/>
      <c r="AF294" s="83"/>
      <c r="AG294" s="83"/>
      <c r="AH294" s="83"/>
      <c r="AI294" s="83"/>
      <c r="AJ294" s="83"/>
      <c r="AK294" s="102"/>
      <c r="AM294" s="91" t="s">
        <v>1384</v>
      </c>
      <c r="AN294" s="83"/>
      <c r="AO294" s="83"/>
      <c r="AP294" s="83"/>
      <c r="AQ294" s="83"/>
      <c r="AR294" s="83"/>
      <c r="AS294" s="83"/>
      <c r="AT294" s="83"/>
      <c r="AU294" s="83"/>
      <c r="AV294" s="83"/>
      <c r="AW294" s="83"/>
      <c r="AX294" s="83"/>
      <c r="AY294" s="83"/>
      <c r="AZ294" s="83"/>
      <c r="BA294" s="83"/>
      <c r="BB294" s="84"/>
    </row>
    <row r="295" spans="2:54" ht="14.45">
      <c r="B295" s="34"/>
      <c r="C295" s="34"/>
      <c r="D295" s="34"/>
      <c r="E295" s="34"/>
      <c r="F295" s="34"/>
      <c r="G295" s="34"/>
      <c r="H295" s="149"/>
      <c r="J295" s="81"/>
      <c r="K295" s="81"/>
      <c r="L295" s="81"/>
      <c r="M295" s="81"/>
      <c r="N295" s="81"/>
      <c r="O295" s="81"/>
      <c r="P295" s="81"/>
      <c r="Q295" s="81"/>
      <c r="R295" s="81"/>
      <c r="S295" s="81"/>
      <c r="T295" s="81"/>
      <c r="U295" s="81"/>
      <c r="V295" s="81"/>
      <c r="X295" s="101"/>
      <c r="Y295" s="83"/>
      <c r="Z295" s="83"/>
      <c r="AA295" s="83"/>
      <c r="AB295" s="83"/>
      <c r="AC295" s="83"/>
      <c r="AD295" s="83"/>
      <c r="AE295" s="83"/>
      <c r="AF295" s="83"/>
      <c r="AG295" s="83"/>
      <c r="AH295" s="83"/>
      <c r="AI295" s="83"/>
      <c r="AJ295" s="83"/>
      <c r="AK295" s="102"/>
      <c r="AM295" s="91" t="s">
        <v>1385</v>
      </c>
      <c r="AN295" s="83"/>
      <c r="AO295" s="83"/>
      <c r="AP295" s="83"/>
      <c r="AQ295" s="83"/>
      <c r="AR295" s="83"/>
      <c r="AS295" s="83"/>
      <c r="AT295" s="83"/>
      <c r="AU295" s="83"/>
      <c r="AV295" s="83"/>
      <c r="AW295" s="83"/>
      <c r="AX295" s="83"/>
      <c r="AY295" s="83"/>
      <c r="AZ295" s="83"/>
      <c r="BA295" s="83"/>
      <c r="BB295" s="84"/>
    </row>
    <row r="296" spans="2:54" ht="14.45">
      <c r="B296" s="34"/>
      <c r="C296" s="34"/>
      <c r="D296" s="34"/>
      <c r="E296" s="34"/>
      <c r="F296" s="34"/>
      <c r="G296" s="34"/>
      <c r="H296" s="149"/>
      <c r="I296" s="44"/>
      <c r="J296" s="81"/>
      <c r="K296" s="81"/>
      <c r="L296" s="81"/>
      <c r="M296" s="81"/>
      <c r="N296" s="81"/>
      <c r="O296" s="81"/>
      <c r="P296" s="81"/>
      <c r="Q296" s="81"/>
      <c r="R296" s="81"/>
      <c r="S296" s="81"/>
      <c r="T296" s="81"/>
      <c r="U296" s="81"/>
      <c r="V296" s="81"/>
      <c r="X296" s="101"/>
      <c r="Y296" s="83"/>
      <c r="Z296" s="83"/>
      <c r="AA296" s="83"/>
      <c r="AB296" s="83"/>
      <c r="AC296" s="83"/>
      <c r="AD296" s="83"/>
      <c r="AE296" s="83"/>
      <c r="AF296" s="83"/>
      <c r="AG296" s="83"/>
      <c r="AH296" s="83"/>
      <c r="AI296" s="83"/>
      <c r="AJ296" s="83"/>
      <c r="AK296" s="102"/>
      <c r="AM296" s="91" t="s">
        <v>1386</v>
      </c>
      <c r="AN296" s="83"/>
      <c r="AO296" s="83"/>
      <c r="AP296" s="83"/>
      <c r="AQ296" s="83"/>
      <c r="AR296" s="83"/>
      <c r="AS296" s="83"/>
      <c r="AT296" s="83"/>
      <c r="AU296" s="83"/>
      <c r="AV296" s="83"/>
      <c r="AW296" s="83"/>
      <c r="AX296" s="83"/>
      <c r="AY296" s="83"/>
      <c r="AZ296" s="83"/>
      <c r="BA296" s="83"/>
      <c r="BB296" s="84"/>
    </row>
    <row r="297" spans="2:54" ht="14.45">
      <c r="B297" s="34"/>
      <c r="C297" s="34"/>
      <c r="D297" s="34"/>
      <c r="E297" s="34"/>
      <c r="F297" s="34"/>
      <c r="G297" s="34"/>
      <c r="H297" s="149"/>
      <c r="I297" s="44"/>
      <c r="J297" s="81"/>
      <c r="K297" s="81"/>
      <c r="L297" s="81"/>
      <c r="M297" s="81"/>
      <c r="N297" s="81"/>
      <c r="O297" s="81"/>
      <c r="P297" s="81"/>
      <c r="Q297" s="81"/>
      <c r="R297" s="81"/>
      <c r="S297" s="81"/>
      <c r="T297" s="81"/>
      <c r="U297" s="81"/>
      <c r="V297" s="81"/>
      <c r="X297" s="101"/>
      <c r="Y297" s="83"/>
      <c r="Z297" s="83"/>
      <c r="AA297" s="83"/>
      <c r="AB297" s="83"/>
      <c r="AC297" s="83"/>
      <c r="AD297" s="83"/>
      <c r="AE297" s="83"/>
      <c r="AF297" s="83"/>
      <c r="AG297" s="83"/>
      <c r="AH297" s="83"/>
      <c r="AI297" s="83"/>
      <c r="AJ297" s="83"/>
      <c r="AK297" s="102"/>
      <c r="AM297" s="91" t="s">
        <v>1387</v>
      </c>
      <c r="AN297" s="83"/>
      <c r="AO297" s="83"/>
      <c r="AP297" s="83"/>
      <c r="AQ297" s="83"/>
      <c r="AR297" s="83"/>
      <c r="AS297" s="83"/>
      <c r="AT297" s="83"/>
      <c r="AU297" s="83"/>
      <c r="AV297" s="83"/>
      <c r="AW297" s="83"/>
      <c r="AX297" s="83"/>
      <c r="AY297" s="83"/>
      <c r="AZ297" s="83"/>
      <c r="BA297" s="83"/>
      <c r="BB297" s="84"/>
    </row>
    <row r="298" spans="2:54" ht="14.45" customHeight="1" thickBot="1">
      <c r="B298" s="34"/>
      <c r="C298" s="34"/>
      <c r="D298" s="34"/>
      <c r="E298" s="34"/>
      <c r="F298" s="34"/>
      <c r="G298" s="34"/>
      <c r="H298" s="149"/>
      <c r="I298" s="44"/>
      <c r="J298" s="81"/>
      <c r="K298" s="81"/>
      <c r="L298" s="81"/>
      <c r="M298" s="81"/>
      <c r="N298" s="81"/>
      <c r="O298" s="81"/>
      <c r="P298" s="81"/>
      <c r="Q298" s="81"/>
      <c r="R298" s="81"/>
      <c r="S298" s="81"/>
      <c r="T298" s="81"/>
      <c r="U298" s="81"/>
      <c r="V298" s="81"/>
      <c r="X298" s="103"/>
      <c r="Y298" s="104"/>
      <c r="Z298" s="104"/>
      <c r="AA298" s="104"/>
      <c r="AB298" s="104"/>
      <c r="AC298" s="104"/>
      <c r="AD298" s="104"/>
      <c r="AE298" s="104"/>
      <c r="AF298" s="104"/>
      <c r="AG298" s="104"/>
      <c r="AH298" s="104"/>
      <c r="AI298" s="104"/>
      <c r="AJ298" s="104"/>
      <c r="AK298" s="105"/>
      <c r="AM298" s="92"/>
      <c r="AN298" s="86"/>
      <c r="AO298" s="86"/>
      <c r="AP298" s="86"/>
      <c r="AQ298" s="86"/>
      <c r="AR298" s="86"/>
      <c r="AS298" s="86"/>
      <c r="AT298" s="86"/>
      <c r="AU298" s="86"/>
      <c r="AV298" s="86"/>
      <c r="AW298" s="86"/>
      <c r="AX298" s="86"/>
      <c r="AY298" s="86"/>
      <c r="AZ298" s="86"/>
      <c r="BA298" s="86"/>
      <c r="BB298" s="87"/>
    </row>
    <row r="299" spans="2:54" ht="14.45">
      <c r="B299" s="2"/>
      <c r="C299" s="2"/>
      <c r="D299" s="2"/>
      <c r="E299" s="2"/>
      <c r="F299" s="2"/>
      <c r="G299" s="2"/>
      <c r="H299" s="44"/>
      <c r="I299" s="44"/>
    </row>
    <row r="300" spans="2:54" ht="18.600000000000001">
      <c r="B300" s="2"/>
      <c r="C300" s="2"/>
      <c r="D300" s="2"/>
      <c r="E300" s="2"/>
      <c r="F300" s="2"/>
      <c r="G300" s="2"/>
      <c r="H300" s="44"/>
      <c r="I300" s="44"/>
      <c r="J300" s="45" t="s">
        <v>1388</v>
      </c>
    </row>
    <row r="301" spans="2:54" ht="15" thickBot="1">
      <c r="B301" s="2"/>
      <c r="C301" s="2"/>
      <c r="D301" s="2"/>
      <c r="E301" s="2"/>
      <c r="F301" s="2"/>
      <c r="G301" s="2"/>
      <c r="H301" s="44"/>
      <c r="I301" s="44"/>
    </row>
    <row r="302" spans="2:54">
      <c r="B302" s="149"/>
      <c r="C302" s="149"/>
      <c r="D302" s="149"/>
      <c r="E302" s="149"/>
      <c r="F302" s="149"/>
      <c r="G302" s="149"/>
      <c r="H302" s="150"/>
      <c r="I302" s="44"/>
      <c r="J302" s="80"/>
      <c r="K302" s="80"/>
      <c r="L302" s="80"/>
      <c r="M302" s="80"/>
      <c r="N302" s="80"/>
      <c r="O302" s="80"/>
      <c r="P302" s="80"/>
      <c r="Q302" s="80"/>
      <c r="R302" s="80"/>
      <c r="S302" s="80"/>
      <c r="T302" s="80"/>
      <c r="U302" s="80"/>
      <c r="V302" s="80"/>
      <c r="W302" s="44"/>
      <c r="X302" s="583" t="s">
        <v>1389</v>
      </c>
      <c r="Y302" s="584"/>
      <c r="Z302" s="584"/>
      <c r="AA302" s="584"/>
      <c r="AB302" s="584"/>
      <c r="AC302" s="584"/>
      <c r="AD302" s="584"/>
      <c r="AE302" s="584"/>
      <c r="AF302" s="584"/>
      <c r="AG302" s="584"/>
      <c r="AH302" s="584"/>
      <c r="AI302" s="584"/>
      <c r="AJ302" s="584"/>
      <c r="AK302" s="585"/>
      <c r="AM302" s="593" t="s">
        <v>1390</v>
      </c>
      <c r="AN302" s="594"/>
      <c r="AO302" s="594"/>
      <c r="AP302" s="594"/>
      <c r="AQ302" s="594"/>
      <c r="AR302" s="594"/>
      <c r="AS302" s="594"/>
      <c r="AT302" s="594"/>
      <c r="AU302" s="594"/>
      <c r="AV302" s="594"/>
      <c r="AW302" s="594"/>
      <c r="AX302" s="594"/>
      <c r="AY302" s="594"/>
      <c r="AZ302" s="594"/>
      <c r="BA302" s="594"/>
      <c r="BB302" s="595"/>
    </row>
    <row r="303" spans="2:54" ht="14.45" customHeight="1" thickBot="1">
      <c r="B303" s="149"/>
      <c r="C303" s="253"/>
      <c r="D303" s="253"/>
      <c r="E303" s="253"/>
      <c r="F303" s="253"/>
      <c r="G303" s="253"/>
      <c r="H303" s="151"/>
      <c r="I303" s="44"/>
      <c r="J303" s="80"/>
      <c r="K303" s="80"/>
      <c r="L303" s="80"/>
      <c r="M303" s="80"/>
      <c r="N303" s="80"/>
      <c r="O303" s="80"/>
      <c r="P303" s="80"/>
      <c r="Q303" s="80"/>
      <c r="R303" s="80"/>
      <c r="S303" s="80"/>
      <c r="T303" s="80"/>
      <c r="U303" s="80"/>
      <c r="V303" s="80"/>
      <c r="W303" s="44"/>
      <c r="X303" s="596" t="s">
        <v>1391</v>
      </c>
      <c r="Y303" s="597"/>
      <c r="Z303" s="597"/>
      <c r="AA303" s="597"/>
      <c r="AB303" s="597"/>
      <c r="AC303" s="597"/>
      <c r="AD303" s="597"/>
      <c r="AE303" s="597"/>
      <c r="AF303" s="597"/>
      <c r="AG303" s="597"/>
      <c r="AH303" s="597"/>
      <c r="AI303" s="597"/>
      <c r="AJ303" s="597"/>
      <c r="AK303" s="598"/>
      <c r="AM303" s="671"/>
      <c r="AN303" s="672"/>
      <c r="AO303" s="672"/>
      <c r="AP303" s="672"/>
      <c r="AQ303" s="672"/>
      <c r="AR303" s="672"/>
      <c r="AS303" s="672"/>
      <c r="AT303" s="672"/>
      <c r="AU303" s="672"/>
      <c r="AV303" s="672"/>
      <c r="AW303" s="672"/>
      <c r="AX303" s="672"/>
      <c r="AY303" s="672"/>
      <c r="AZ303" s="672"/>
      <c r="BA303" s="672"/>
      <c r="BB303" s="673"/>
    </row>
    <row r="304" spans="2:54" ht="14.45" customHeight="1">
      <c r="B304" s="149"/>
      <c r="C304" s="614" t="s">
        <v>1327</v>
      </c>
      <c r="D304" s="615"/>
      <c r="E304" s="615"/>
      <c r="F304" s="615"/>
      <c r="G304" s="616"/>
      <c r="H304" s="149"/>
      <c r="I304" s="44"/>
      <c r="J304" s="80"/>
      <c r="K304" s="638" t="s">
        <v>1392</v>
      </c>
      <c r="L304" s="638"/>
      <c r="M304" s="638"/>
      <c r="N304" s="638"/>
      <c r="O304" s="638"/>
      <c r="P304" s="638"/>
      <c r="Q304" s="638"/>
      <c r="R304" s="638"/>
      <c r="S304" s="638"/>
      <c r="T304" s="638"/>
      <c r="U304" s="638"/>
      <c r="V304" s="80"/>
      <c r="W304" s="44"/>
      <c r="X304" s="596"/>
      <c r="Y304" s="597"/>
      <c r="Z304" s="597"/>
      <c r="AA304" s="597"/>
      <c r="AB304" s="597"/>
      <c r="AC304" s="597"/>
      <c r="AD304" s="597"/>
      <c r="AE304" s="597"/>
      <c r="AF304" s="597"/>
      <c r="AG304" s="597"/>
      <c r="AH304" s="597"/>
      <c r="AI304" s="597"/>
      <c r="AJ304" s="597"/>
      <c r="AK304" s="598"/>
      <c r="AM304" s="671"/>
      <c r="AN304" s="672"/>
      <c r="AO304" s="672"/>
      <c r="AP304" s="672"/>
      <c r="AQ304" s="672"/>
      <c r="AR304" s="672"/>
      <c r="AS304" s="672"/>
      <c r="AT304" s="672"/>
      <c r="AU304" s="672"/>
      <c r="AV304" s="672"/>
      <c r="AW304" s="672"/>
      <c r="AX304" s="672"/>
      <c r="AY304" s="672"/>
      <c r="AZ304" s="672"/>
      <c r="BA304" s="672"/>
      <c r="BB304" s="673"/>
    </row>
    <row r="305" spans="2:54" ht="14.45">
      <c r="B305" s="149"/>
      <c r="C305" s="617"/>
      <c r="D305" s="618"/>
      <c r="E305" s="618"/>
      <c r="F305" s="618"/>
      <c r="G305" s="619"/>
      <c r="H305" s="149"/>
      <c r="I305" s="44"/>
      <c r="J305" s="80"/>
      <c r="K305" s="638"/>
      <c r="L305" s="638"/>
      <c r="M305" s="638"/>
      <c r="N305" s="638"/>
      <c r="O305" s="638"/>
      <c r="P305" s="638"/>
      <c r="Q305" s="638"/>
      <c r="R305" s="638"/>
      <c r="S305" s="638"/>
      <c r="T305" s="638"/>
      <c r="U305" s="638"/>
      <c r="V305" s="80"/>
      <c r="W305" s="44"/>
      <c r="X305" s="596"/>
      <c r="Y305" s="597"/>
      <c r="Z305" s="597"/>
      <c r="AA305" s="597"/>
      <c r="AB305" s="597"/>
      <c r="AC305" s="597"/>
      <c r="AD305" s="597"/>
      <c r="AE305" s="597"/>
      <c r="AF305" s="597"/>
      <c r="AG305" s="597"/>
      <c r="AH305" s="597"/>
      <c r="AI305" s="597"/>
      <c r="AJ305" s="597"/>
      <c r="AK305" s="598"/>
      <c r="AM305" s="671"/>
      <c r="AN305" s="672"/>
      <c r="AO305" s="672"/>
      <c r="AP305" s="672"/>
      <c r="AQ305" s="672"/>
      <c r="AR305" s="672"/>
      <c r="AS305" s="672"/>
      <c r="AT305" s="672"/>
      <c r="AU305" s="672"/>
      <c r="AV305" s="672"/>
      <c r="AW305" s="672"/>
      <c r="AX305" s="672"/>
      <c r="AY305" s="672"/>
      <c r="AZ305" s="672"/>
      <c r="BA305" s="672"/>
      <c r="BB305" s="673"/>
    </row>
    <row r="306" spans="2:54" ht="15" thickBot="1">
      <c r="B306" s="149"/>
      <c r="C306" s="620"/>
      <c r="D306" s="621"/>
      <c r="E306" s="621"/>
      <c r="F306" s="621"/>
      <c r="G306" s="622"/>
      <c r="H306" s="149"/>
      <c r="I306" s="44"/>
      <c r="J306" s="80"/>
      <c r="K306" s="638"/>
      <c r="L306" s="638"/>
      <c r="M306" s="638"/>
      <c r="N306" s="638"/>
      <c r="O306" s="638"/>
      <c r="P306" s="638"/>
      <c r="Q306" s="638"/>
      <c r="R306" s="638"/>
      <c r="S306" s="638"/>
      <c r="T306" s="638"/>
      <c r="U306" s="638"/>
      <c r="V306" s="80"/>
      <c r="W306" s="44"/>
      <c r="X306" s="596"/>
      <c r="Y306" s="597"/>
      <c r="Z306" s="597"/>
      <c r="AA306" s="597"/>
      <c r="AB306" s="597"/>
      <c r="AC306" s="597"/>
      <c r="AD306" s="597"/>
      <c r="AE306" s="597"/>
      <c r="AF306" s="597"/>
      <c r="AG306" s="597"/>
      <c r="AH306" s="597"/>
      <c r="AI306" s="597"/>
      <c r="AJ306" s="597"/>
      <c r="AK306" s="598"/>
      <c r="AM306" s="671"/>
      <c r="AN306" s="672"/>
      <c r="AO306" s="672"/>
      <c r="AP306" s="672"/>
      <c r="AQ306" s="672"/>
      <c r="AR306" s="672"/>
      <c r="AS306" s="672"/>
      <c r="AT306" s="672"/>
      <c r="AU306" s="672"/>
      <c r="AV306" s="672"/>
      <c r="AW306" s="672"/>
      <c r="AX306" s="672"/>
      <c r="AY306" s="672"/>
      <c r="AZ306" s="672"/>
      <c r="BA306" s="672"/>
      <c r="BB306" s="673"/>
    </row>
    <row r="307" spans="2:54" ht="15" thickBot="1">
      <c r="B307" s="149"/>
      <c r="C307" s="149"/>
      <c r="D307" s="149"/>
      <c r="E307" s="149"/>
      <c r="F307" s="149"/>
      <c r="G307" s="149"/>
      <c r="H307" s="149"/>
      <c r="I307" s="44"/>
      <c r="J307" s="80"/>
      <c r="K307" s="80"/>
      <c r="L307" s="80"/>
      <c r="M307" s="80"/>
      <c r="N307" s="80"/>
      <c r="O307" s="80"/>
      <c r="P307" s="80"/>
      <c r="Q307" s="80"/>
      <c r="R307" s="80"/>
      <c r="S307" s="80"/>
      <c r="T307" s="80"/>
      <c r="U307" s="80"/>
      <c r="V307" s="80"/>
      <c r="W307" s="44"/>
      <c r="X307" s="596"/>
      <c r="Y307" s="597"/>
      <c r="Z307" s="597"/>
      <c r="AA307" s="597"/>
      <c r="AB307" s="597"/>
      <c r="AC307" s="597"/>
      <c r="AD307" s="597"/>
      <c r="AE307" s="597"/>
      <c r="AF307" s="597"/>
      <c r="AG307" s="597"/>
      <c r="AH307" s="597"/>
      <c r="AI307" s="597"/>
      <c r="AJ307" s="597"/>
      <c r="AK307" s="598"/>
      <c r="AM307" s="671"/>
      <c r="AN307" s="672"/>
      <c r="AO307" s="672"/>
      <c r="AP307" s="672"/>
      <c r="AQ307" s="672"/>
      <c r="AR307" s="672"/>
      <c r="AS307" s="672"/>
      <c r="AT307" s="672"/>
      <c r="AU307" s="672"/>
      <c r="AV307" s="672"/>
      <c r="AW307" s="672"/>
      <c r="AX307" s="672"/>
      <c r="AY307" s="672"/>
      <c r="AZ307" s="672"/>
      <c r="BA307" s="672"/>
      <c r="BB307" s="673"/>
    </row>
    <row r="308" spans="2:54" ht="14.45" customHeight="1">
      <c r="B308" s="149"/>
      <c r="C308" s="614" t="s">
        <v>1329</v>
      </c>
      <c r="D308" s="615"/>
      <c r="E308" s="615"/>
      <c r="F308" s="615"/>
      <c r="G308" s="616"/>
      <c r="H308" s="149"/>
      <c r="I308" s="44"/>
      <c r="J308" s="80"/>
      <c r="K308" s="638" t="s">
        <v>1393</v>
      </c>
      <c r="L308" s="638"/>
      <c r="M308" s="638"/>
      <c r="N308" s="638"/>
      <c r="O308" s="638"/>
      <c r="P308" s="638"/>
      <c r="Q308" s="638"/>
      <c r="R308" s="638"/>
      <c r="S308" s="638"/>
      <c r="T308" s="638"/>
      <c r="U308" s="638"/>
      <c r="V308" s="80"/>
      <c r="W308" s="44"/>
      <c r="X308" s="596"/>
      <c r="Y308" s="597"/>
      <c r="Z308" s="597"/>
      <c r="AA308" s="597"/>
      <c r="AB308" s="597"/>
      <c r="AC308" s="597"/>
      <c r="AD308" s="597"/>
      <c r="AE308" s="597"/>
      <c r="AF308" s="597"/>
      <c r="AG308" s="597"/>
      <c r="AH308" s="597"/>
      <c r="AI308" s="597"/>
      <c r="AJ308" s="597"/>
      <c r="AK308" s="598"/>
      <c r="AM308" s="671"/>
      <c r="AN308" s="672"/>
      <c r="AO308" s="672"/>
      <c r="AP308" s="672"/>
      <c r="AQ308" s="672"/>
      <c r="AR308" s="672"/>
      <c r="AS308" s="672"/>
      <c r="AT308" s="672"/>
      <c r="AU308" s="672"/>
      <c r="AV308" s="672"/>
      <c r="AW308" s="672"/>
      <c r="AX308" s="672"/>
      <c r="AY308" s="672"/>
      <c r="AZ308" s="672"/>
      <c r="BA308" s="672"/>
      <c r="BB308" s="673"/>
    </row>
    <row r="309" spans="2:54" ht="14.45" customHeight="1">
      <c r="B309" s="149"/>
      <c r="C309" s="617"/>
      <c r="D309" s="618"/>
      <c r="E309" s="618"/>
      <c r="F309" s="618"/>
      <c r="G309" s="619"/>
      <c r="H309" s="149"/>
      <c r="I309" s="44"/>
      <c r="J309" s="80"/>
      <c r="K309" s="638"/>
      <c r="L309" s="638"/>
      <c r="M309" s="638"/>
      <c r="N309" s="638"/>
      <c r="O309" s="638"/>
      <c r="P309" s="638"/>
      <c r="Q309" s="638"/>
      <c r="R309" s="638"/>
      <c r="S309" s="638"/>
      <c r="T309" s="638"/>
      <c r="U309" s="638"/>
      <c r="V309" s="80"/>
      <c r="W309" s="44"/>
      <c r="X309" s="596"/>
      <c r="Y309" s="597"/>
      <c r="Z309" s="597"/>
      <c r="AA309" s="597"/>
      <c r="AB309" s="597"/>
      <c r="AC309" s="597"/>
      <c r="AD309" s="597"/>
      <c r="AE309" s="597"/>
      <c r="AF309" s="597"/>
      <c r="AG309" s="597"/>
      <c r="AH309" s="597"/>
      <c r="AI309" s="597"/>
      <c r="AJ309" s="597"/>
      <c r="AK309" s="598"/>
      <c r="AM309" s="671"/>
      <c r="AN309" s="672"/>
      <c r="AO309" s="672"/>
      <c r="AP309" s="672"/>
      <c r="AQ309" s="672"/>
      <c r="AR309" s="672"/>
      <c r="AS309" s="672"/>
      <c r="AT309" s="672"/>
      <c r="AU309" s="672"/>
      <c r="AV309" s="672"/>
      <c r="AW309" s="672"/>
      <c r="AX309" s="672"/>
      <c r="AY309" s="672"/>
      <c r="AZ309" s="672"/>
      <c r="BA309" s="672"/>
      <c r="BB309" s="673"/>
    </row>
    <row r="310" spans="2:54" ht="15" thickBot="1">
      <c r="B310" s="149"/>
      <c r="C310" s="620"/>
      <c r="D310" s="621"/>
      <c r="E310" s="621"/>
      <c r="F310" s="621"/>
      <c r="G310" s="622"/>
      <c r="H310" s="149"/>
      <c r="I310" s="44"/>
      <c r="J310" s="80"/>
      <c r="K310" s="80"/>
      <c r="L310" s="80"/>
      <c r="M310" s="80"/>
      <c r="N310" s="80"/>
      <c r="O310" s="80"/>
      <c r="P310" s="80"/>
      <c r="Q310" s="80"/>
      <c r="R310" s="80"/>
      <c r="S310" s="80"/>
      <c r="T310" s="80"/>
      <c r="U310" s="80"/>
      <c r="V310" s="80"/>
      <c r="W310" s="44"/>
      <c r="X310" s="596"/>
      <c r="Y310" s="597"/>
      <c r="Z310" s="597"/>
      <c r="AA310" s="597"/>
      <c r="AB310" s="597"/>
      <c r="AC310" s="597"/>
      <c r="AD310" s="597"/>
      <c r="AE310" s="597"/>
      <c r="AF310" s="597"/>
      <c r="AG310" s="597"/>
      <c r="AH310" s="597"/>
      <c r="AI310" s="597"/>
      <c r="AJ310" s="597"/>
      <c r="AK310" s="598"/>
      <c r="AM310" s="671"/>
      <c r="AN310" s="672"/>
      <c r="AO310" s="672"/>
      <c r="AP310" s="672"/>
      <c r="AQ310" s="672"/>
      <c r="AR310" s="672"/>
      <c r="AS310" s="672"/>
      <c r="AT310" s="672"/>
      <c r="AU310" s="672"/>
      <c r="AV310" s="672"/>
      <c r="AW310" s="672"/>
      <c r="AX310" s="672"/>
      <c r="AY310" s="672"/>
      <c r="AZ310" s="672"/>
      <c r="BA310" s="672"/>
      <c r="BB310" s="673"/>
    </row>
    <row r="311" spans="2:54" ht="15" customHeight="1" thickBot="1">
      <c r="B311" s="149"/>
      <c r="C311" s="149"/>
      <c r="D311" s="149"/>
      <c r="E311" s="149"/>
      <c r="F311" s="149"/>
      <c r="G311" s="149"/>
      <c r="H311" s="149"/>
      <c r="I311" s="44"/>
      <c r="J311" s="80"/>
      <c r="K311" s="638" t="s">
        <v>1394</v>
      </c>
      <c r="L311" s="638"/>
      <c r="M311" s="638"/>
      <c r="N311" s="638"/>
      <c r="O311" s="638"/>
      <c r="P311" s="638"/>
      <c r="Q311" s="638"/>
      <c r="R311" s="638"/>
      <c r="S311" s="638"/>
      <c r="T311" s="638"/>
      <c r="U311" s="638"/>
      <c r="V311" s="80"/>
      <c r="W311" s="44"/>
      <c r="X311" s="596"/>
      <c r="Y311" s="597"/>
      <c r="Z311" s="597"/>
      <c r="AA311" s="597"/>
      <c r="AB311" s="597"/>
      <c r="AC311" s="597"/>
      <c r="AD311" s="597"/>
      <c r="AE311" s="597"/>
      <c r="AF311" s="597"/>
      <c r="AG311" s="597"/>
      <c r="AH311" s="597"/>
      <c r="AI311" s="597"/>
      <c r="AJ311" s="597"/>
      <c r="AK311" s="598"/>
      <c r="AM311" s="671"/>
      <c r="AN311" s="672"/>
      <c r="AO311" s="672"/>
      <c r="AP311" s="672"/>
      <c r="AQ311" s="672"/>
      <c r="AR311" s="672"/>
      <c r="AS311" s="672"/>
      <c r="AT311" s="672"/>
      <c r="AU311" s="672"/>
      <c r="AV311" s="672"/>
      <c r="AW311" s="672"/>
      <c r="AX311" s="672"/>
      <c r="AY311" s="672"/>
      <c r="AZ311" s="672"/>
      <c r="BA311" s="672"/>
      <c r="BB311" s="673"/>
    </row>
    <row r="312" spans="2:54" ht="14.45" customHeight="1">
      <c r="B312" s="149"/>
      <c r="C312" s="614" t="s">
        <v>1306</v>
      </c>
      <c r="D312" s="615"/>
      <c r="E312" s="615"/>
      <c r="F312" s="615"/>
      <c r="G312" s="616"/>
      <c r="H312" s="149"/>
      <c r="I312" s="44"/>
      <c r="J312" s="80"/>
      <c r="K312" s="638"/>
      <c r="L312" s="638"/>
      <c r="M312" s="638"/>
      <c r="N312" s="638"/>
      <c r="O312" s="638"/>
      <c r="P312" s="638"/>
      <c r="Q312" s="638"/>
      <c r="R312" s="638"/>
      <c r="S312" s="638"/>
      <c r="T312" s="638"/>
      <c r="U312" s="638"/>
      <c r="V312" s="80"/>
      <c r="W312" s="44"/>
      <c r="X312" s="596"/>
      <c r="Y312" s="597"/>
      <c r="Z312" s="597"/>
      <c r="AA312" s="597"/>
      <c r="AB312" s="597"/>
      <c r="AC312" s="597"/>
      <c r="AD312" s="597"/>
      <c r="AE312" s="597"/>
      <c r="AF312" s="597"/>
      <c r="AG312" s="597"/>
      <c r="AH312" s="597"/>
      <c r="AI312" s="597"/>
      <c r="AJ312" s="597"/>
      <c r="AK312" s="598"/>
      <c r="AM312" s="671"/>
      <c r="AN312" s="672"/>
      <c r="AO312" s="672"/>
      <c r="AP312" s="672"/>
      <c r="AQ312" s="672"/>
      <c r="AR312" s="672"/>
      <c r="AS312" s="672"/>
      <c r="AT312" s="672"/>
      <c r="AU312" s="672"/>
      <c r="AV312" s="672"/>
      <c r="AW312" s="672"/>
      <c r="AX312" s="672"/>
      <c r="AY312" s="672"/>
      <c r="AZ312" s="672"/>
      <c r="BA312" s="672"/>
      <c r="BB312" s="673"/>
    </row>
    <row r="313" spans="2:54" ht="14.45">
      <c r="B313" s="149"/>
      <c r="C313" s="617"/>
      <c r="D313" s="618"/>
      <c r="E313" s="618"/>
      <c r="F313" s="618"/>
      <c r="G313" s="619"/>
      <c r="H313" s="149"/>
      <c r="I313" s="44"/>
      <c r="J313" s="80"/>
      <c r="K313" s="147"/>
      <c r="L313" s="147"/>
      <c r="M313" s="147"/>
      <c r="N313" s="147"/>
      <c r="O313" s="147"/>
      <c r="P313" s="147"/>
      <c r="Q313" s="147"/>
      <c r="R313" s="147"/>
      <c r="S313" s="147"/>
      <c r="T313" s="147"/>
      <c r="U313" s="147"/>
      <c r="V313" s="80"/>
      <c r="W313" s="44"/>
      <c r="X313" s="596"/>
      <c r="Y313" s="597"/>
      <c r="Z313" s="597"/>
      <c r="AA313" s="597"/>
      <c r="AB313" s="597"/>
      <c r="AC313" s="597"/>
      <c r="AD313" s="597"/>
      <c r="AE313" s="597"/>
      <c r="AF313" s="597"/>
      <c r="AG313" s="597"/>
      <c r="AH313" s="597"/>
      <c r="AI313" s="597"/>
      <c r="AJ313" s="597"/>
      <c r="AK313" s="598"/>
      <c r="AM313" s="671"/>
      <c r="AN313" s="672"/>
      <c r="AO313" s="672"/>
      <c r="AP313" s="672"/>
      <c r="AQ313" s="672"/>
      <c r="AR313" s="672"/>
      <c r="AS313" s="672"/>
      <c r="AT313" s="672"/>
      <c r="AU313" s="672"/>
      <c r="AV313" s="672"/>
      <c r="AW313" s="672"/>
      <c r="AX313" s="672"/>
      <c r="AY313" s="672"/>
      <c r="AZ313" s="672"/>
      <c r="BA313" s="672"/>
      <c r="BB313" s="673"/>
    </row>
    <row r="314" spans="2:54">
      <c r="B314" s="149"/>
      <c r="C314" s="617"/>
      <c r="D314" s="618"/>
      <c r="E314" s="618"/>
      <c r="F314" s="618"/>
      <c r="G314" s="619"/>
      <c r="H314" s="150"/>
      <c r="I314" s="44"/>
      <c r="J314" s="80"/>
      <c r="K314" s="638" t="s">
        <v>1395</v>
      </c>
      <c r="L314" s="638"/>
      <c r="M314" s="638"/>
      <c r="N314" s="638"/>
      <c r="O314" s="638"/>
      <c r="P314" s="638"/>
      <c r="Q314" s="638"/>
      <c r="R314" s="638"/>
      <c r="S314" s="638"/>
      <c r="T314" s="638"/>
      <c r="U314" s="638"/>
      <c r="V314" s="80"/>
      <c r="W314" s="44"/>
      <c r="X314" s="596"/>
      <c r="Y314" s="597"/>
      <c r="Z314" s="597"/>
      <c r="AA314" s="597"/>
      <c r="AB314" s="597"/>
      <c r="AC314" s="597"/>
      <c r="AD314" s="597"/>
      <c r="AE314" s="597"/>
      <c r="AF314" s="597"/>
      <c r="AG314" s="597"/>
      <c r="AH314" s="597"/>
      <c r="AI314" s="597"/>
      <c r="AJ314" s="597"/>
      <c r="AK314" s="598"/>
      <c r="AM314" s="671"/>
      <c r="AN314" s="672"/>
      <c r="AO314" s="672"/>
      <c r="AP314" s="672"/>
      <c r="AQ314" s="672"/>
      <c r="AR314" s="672"/>
      <c r="AS314" s="672"/>
      <c r="AT314" s="672"/>
      <c r="AU314" s="672"/>
      <c r="AV314" s="672"/>
      <c r="AW314" s="672"/>
      <c r="AX314" s="672"/>
      <c r="AY314" s="672"/>
      <c r="AZ314" s="672"/>
      <c r="BA314" s="672"/>
      <c r="BB314" s="673"/>
    </row>
    <row r="315" spans="2:54" ht="14.45" customHeight="1" thickBot="1">
      <c r="B315" s="149"/>
      <c r="C315" s="620"/>
      <c r="D315" s="621"/>
      <c r="E315" s="621"/>
      <c r="F315" s="621"/>
      <c r="G315" s="622"/>
      <c r="H315" s="151"/>
      <c r="I315" s="44"/>
      <c r="J315" s="80"/>
      <c r="K315" s="638"/>
      <c r="L315" s="638"/>
      <c r="M315" s="638"/>
      <c r="N315" s="638"/>
      <c r="O315" s="638"/>
      <c r="P315" s="638"/>
      <c r="Q315" s="638"/>
      <c r="R315" s="638"/>
      <c r="S315" s="638"/>
      <c r="T315" s="638"/>
      <c r="U315" s="638"/>
      <c r="V315" s="80"/>
      <c r="W315" s="44"/>
      <c r="X315" s="596"/>
      <c r="Y315" s="597"/>
      <c r="Z315" s="597"/>
      <c r="AA315" s="597"/>
      <c r="AB315" s="597"/>
      <c r="AC315" s="597"/>
      <c r="AD315" s="597"/>
      <c r="AE315" s="597"/>
      <c r="AF315" s="597"/>
      <c r="AG315" s="597"/>
      <c r="AH315" s="597"/>
      <c r="AI315" s="597"/>
      <c r="AJ315" s="597"/>
      <c r="AK315" s="598"/>
      <c r="AM315" s="671"/>
      <c r="AN315" s="672"/>
      <c r="AO315" s="672"/>
      <c r="AP315" s="672"/>
      <c r="AQ315" s="672"/>
      <c r="AR315" s="672"/>
      <c r="AS315" s="672"/>
      <c r="AT315" s="672"/>
      <c r="AU315" s="672"/>
      <c r="AV315" s="672"/>
      <c r="AW315" s="672"/>
      <c r="AX315" s="672"/>
      <c r="AY315" s="672"/>
      <c r="AZ315" s="672"/>
      <c r="BA315" s="672"/>
      <c r="BB315" s="673"/>
    </row>
    <row r="316" spans="2:54" ht="15" thickBot="1">
      <c r="B316" s="149"/>
      <c r="C316" s="149"/>
      <c r="D316" s="149"/>
      <c r="E316" s="149"/>
      <c r="F316" s="149"/>
      <c r="G316" s="149"/>
      <c r="H316" s="149"/>
      <c r="I316" s="44"/>
      <c r="J316" s="80"/>
      <c r="K316" s="80"/>
      <c r="L316" s="80"/>
      <c r="M316" s="80"/>
      <c r="N316" s="80"/>
      <c r="O316" s="80"/>
      <c r="P316" s="80"/>
      <c r="Q316" s="80"/>
      <c r="R316" s="80"/>
      <c r="S316" s="80"/>
      <c r="T316" s="80"/>
      <c r="U316" s="80"/>
      <c r="V316" s="80"/>
      <c r="W316" s="44"/>
      <c r="X316" s="596"/>
      <c r="Y316" s="597"/>
      <c r="Z316" s="597"/>
      <c r="AA316" s="597"/>
      <c r="AB316" s="597"/>
      <c r="AC316" s="597"/>
      <c r="AD316" s="597"/>
      <c r="AE316" s="597"/>
      <c r="AF316" s="597"/>
      <c r="AG316" s="597"/>
      <c r="AH316" s="597"/>
      <c r="AI316" s="597"/>
      <c r="AJ316" s="597"/>
      <c r="AK316" s="598"/>
      <c r="AM316" s="671"/>
      <c r="AN316" s="672"/>
      <c r="AO316" s="672"/>
      <c r="AP316" s="672"/>
      <c r="AQ316" s="672"/>
      <c r="AR316" s="672"/>
      <c r="AS316" s="672"/>
      <c r="AT316" s="672"/>
      <c r="AU316" s="672"/>
      <c r="AV316" s="672"/>
      <c r="AW316" s="672"/>
      <c r="AX316" s="672"/>
      <c r="AY316" s="672"/>
      <c r="AZ316" s="672"/>
      <c r="BA316" s="672"/>
      <c r="BB316" s="673"/>
    </row>
    <row r="317" spans="2:54" ht="14.45" customHeight="1">
      <c r="B317" s="149"/>
      <c r="C317" s="614" t="s">
        <v>1332</v>
      </c>
      <c r="D317" s="615"/>
      <c r="E317" s="615"/>
      <c r="F317" s="615"/>
      <c r="G317" s="616"/>
      <c r="H317" s="149"/>
      <c r="I317" s="44"/>
      <c r="J317" s="80"/>
      <c r="K317" s="638" t="s">
        <v>1396</v>
      </c>
      <c r="L317" s="638"/>
      <c r="M317" s="638"/>
      <c r="N317" s="638"/>
      <c r="O317" s="638"/>
      <c r="P317" s="638"/>
      <c r="Q317" s="638"/>
      <c r="R317" s="638"/>
      <c r="S317" s="638"/>
      <c r="T317" s="638"/>
      <c r="U317" s="638"/>
      <c r="V317" s="80"/>
      <c r="W317" s="44"/>
      <c r="X317" s="596"/>
      <c r="Y317" s="597"/>
      <c r="Z317" s="597"/>
      <c r="AA317" s="597"/>
      <c r="AB317" s="597"/>
      <c r="AC317" s="597"/>
      <c r="AD317" s="597"/>
      <c r="AE317" s="597"/>
      <c r="AF317" s="597"/>
      <c r="AG317" s="597"/>
      <c r="AH317" s="597"/>
      <c r="AI317" s="597"/>
      <c r="AJ317" s="597"/>
      <c r="AK317" s="598"/>
      <c r="AM317" s="671"/>
      <c r="AN317" s="672"/>
      <c r="AO317" s="672"/>
      <c r="AP317" s="672"/>
      <c r="AQ317" s="672"/>
      <c r="AR317" s="672"/>
      <c r="AS317" s="672"/>
      <c r="AT317" s="672"/>
      <c r="AU317" s="672"/>
      <c r="AV317" s="672"/>
      <c r="AW317" s="672"/>
      <c r="AX317" s="672"/>
      <c r="AY317" s="672"/>
      <c r="AZ317" s="672"/>
      <c r="BA317" s="672"/>
      <c r="BB317" s="673"/>
    </row>
    <row r="318" spans="2:54" ht="14.45">
      <c r="B318" s="149"/>
      <c r="C318" s="617"/>
      <c r="D318" s="618"/>
      <c r="E318" s="618"/>
      <c r="F318" s="618"/>
      <c r="G318" s="619"/>
      <c r="H318" s="149"/>
      <c r="I318" s="44"/>
      <c r="J318" s="80"/>
      <c r="K318" s="638"/>
      <c r="L318" s="638"/>
      <c r="M318" s="638"/>
      <c r="N318" s="638"/>
      <c r="O318" s="638"/>
      <c r="P318" s="638"/>
      <c r="Q318" s="638"/>
      <c r="R318" s="638"/>
      <c r="S318" s="638"/>
      <c r="T318" s="638"/>
      <c r="U318" s="638"/>
      <c r="V318" s="80"/>
      <c r="W318" s="44"/>
      <c r="X318" s="596"/>
      <c r="Y318" s="597"/>
      <c r="Z318" s="597"/>
      <c r="AA318" s="597"/>
      <c r="AB318" s="597"/>
      <c r="AC318" s="597"/>
      <c r="AD318" s="597"/>
      <c r="AE318" s="597"/>
      <c r="AF318" s="597"/>
      <c r="AG318" s="597"/>
      <c r="AH318" s="597"/>
      <c r="AI318" s="597"/>
      <c r="AJ318" s="597"/>
      <c r="AK318" s="598"/>
      <c r="AM318" s="671"/>
      <c r="AN318" s="672"/>
      <c r="AO318" s="672"/>
      <c r="AP318" s="672"/>
      <c r="AQ318" s="672"/>
      <c r="AR318" s="672"/>
      <c r="AS318" s="672"/>
      <c r="AT318" s="672"/>
      <c r="AU318" s="672"/>
      <c r="AV318" s="672"/>
      <c r="AW318" s="672"/>
      <c r="AX318" s="672"/>
      <c r="AY318" s="672"/>
      <c r="AZ318" s="672"/>
      <c r="BA318" s="672"/>
      <c r="BB318" s="673"/>
    </row>
    <row r="319" spans="2:54" ht="15" thickBot="1">
      <c r="B319" s="149"/>
      <c r="C319" s="620"/>
      <c r="D319" s="621"/>
      <c r="E319" s="621"/>
      <c r="F319" s="621"/>
      <c r="G319" s="622"/>
      <c r="H319" s="149"/>
      <c r="I319" s="44"/>
      <c r="J319" s="80"/>
      <c r="K319" s="80"/>
      <c r="L319" s="80"/>
      <c r="M319" s="80"/>
      <c r="N319" s="80"/>
      <c r="O319" s="80"/>
      <c r="P319" s="80"/>
      <c r="Q319" s="80"/>
      <c r="R319" s="80"/>
      <c r="S319" s="80"/>
      <c r="T319" s="80"/>
      <c r="U319" s="80"/>
      <c r="V319" s="80"/>
      <c r="W319" s="44"/>
      <c r="X319" s="596"/>
      <c r="Y319" s="597"/>
      <c r="Z319" s="597"/>
      <c r="AA319" s="597"/>
      <c r="AB319" s="597"/>
      <c r="AC319" s="597"/>
      <c r="AD319" s="597"/>
      <c r="AE319" s="597"/>
      <c r="AF319" s="597"/>
      <c r="AG319" s="597"/>
      <c r="AH319" s="597"/>
      <c r="AI319" s="597"/>
      <c r="AJ319" s="597"/>
      <c r="AK319" s="598"/>
      <c r="AM319" s="671"/>
      <c r="AN319" s="672"/>
      <c r="AO319" s="672"/>
      <c r="AP319" s="672"/>
      <c r="AQ319" s="672"/>
      <c r="AR319" s="672"/>
      <c r="AS319" s="672"/>
      <c r="AT319" s="672"/>
      <c r="AU319" s="672"/>
      <c r="AV319" s="672"/>
      <c r="AW319" s="672"/>
      <c r="AX319" s="672"/>
      <c r="AY319" s="672"/>
      <c r="AZ319" s="672"/>
      <c r="BA319" s="672"/>
      <c r="BB319" s="673"/>
    </row>
    <row r="320" spans="2:54" ht="15" thickBot="1">
      <c r="B320" s="149"/>
      <c r="C320" s="149"/>
      <c r="D320" s="149"/>
      <c r="E320" s="149"/>
      <c r="F320" s="149"/>
      <c r="G320" s="149"/>
      <c r="H320" s="149"/>
      <c r="I320" s="44"/>
      <c r="J320" s="80"/>
      <c r="K320" s="638" t="s">
        <v>1397</v>
      </c>
      <c r="L320" s="638"/>
      <c r="M320" s="638"/>
      <c r="N320" s="638"/>
      <c r="O320" s="638"/>
      <c r="P320" s="638"/>
      <c r="Q320" s="638"/>
      <c r="R320" s="638"/>
      <c r="S320" s="638"/>
      <c r="T320" s="638"/>
      <c r="U320" s="638"/>
      <c r="V320" s="80"/>
      <c r="W320" s="44"/>
      <c r="X320" s="596"/>
      <c r="Y320" s="597"/>
      <c r="Z320" s="597"/>
      <c r="AA320" s="597"/>
      <c r="AB320" s="597"/>
      <c r="AC320" s="597"/>
      <c r="AD320" s="597"/>
      <c r="AE320" s="597"/>
      <c r="AF320" s="597"/>
      <c r="AG320" s="597"/>
      <c r="AH320" s="597"/>
      <c r="AI320" s="597"/>
      <c r="AJ320" s="597"/>
      <c r="AK320" s="598"/>
      <c r="AM320" s="671"/>
      <c r="AN320" s="672"/>
      <c r="AO320" s="672"/>
      <c r="AP320" s="672"/>
      <c r="AQ320" s="672"/>
      <c r="AR320" s="672"/>
      <c r="AS320" s="672"/>
      <c r="AT320" s="672"/>
      <c r="AU320" s="672"/>
      <c r="AV320" s="672"/>
      <c r="AW320" s="672"/>
      <c r="AX320" s="672"/>
      <c r="AY320" s="672"/>
      <c r="AZ320" s="672"/>
      <c r="BA320" s="672"/>
      <c r="BB320" s="673"/>
    </row>
    <row r="321" spans="2:54" ht="14.45" customHeight="1">
      <c r="B321" s="149"/>
      <c r="C321" s="655" t="s">
        <v>1335</v>
      </c>
      <c r="D321" s="656"/>
      <c r="E321" s="656"/>
      <c r="F321" s="656"/>
      <c r="G321" s="657"/>
      <c r="H321" s="149"/>
      <c r="I321" s="44"/>
      <c r="J321" s="81"/>
      <c r="K321" s="638"/>
      <c r="L321" s="638"/>
      <c r="M321" s="638"/>
      <c r="N321" s="638"/>
      <c r="O321" s="638"/>
      <c r="P321" s="638"/>
      <c r="Q321" s="638"/>
      <c r="R321" s="638"/>
      <c r="S321" s="638"/>
      <c r="T321" s="638"/>
      <c r="U321" s="638"/>
      <c r="V321" s="81"/>
      <c r="X321" s="596"/>
      <c r="Y321" s="597"/>
      <c r="Z321" s="597"/>
      <c r="AA321" s="597"/>
      <c r="AB321" s="597"/>
      <c r="AC321" s="597"/>
      <c r="AD321" s="597"/>
      <c r="AE321" s="597"/>
      <c r="AF321" s="597"/>
      <c r="AG321" s="597"/>
      <c r="AH321" s="597"/>
      <c r="AI321" s="597"/>
      <c r="AJ321" s="597"/>
      <c r="AK321" s="598"/>
      <c r="AM321" s="671"/>
      <c r="AN321" s="672"/>
      <c r="AO321" s="672"/>
      <c r="AP321" s="672"/>
      <c r="AQ321" s="672"/>
      <c r="AR321" s="672"/>
      <c r="AS321" s="672"/>
      <c r="AT321" s="672"/>
      <c r="AU321" s="672"/>
      <c r="AV321" s="672"/>
      <c r="AW321" s="672"/>
      <c r="AX321" s="672"/>
      <c r="AY321" s="672"/>
      <c r="AZ321" s="672"/>
      <c r="BA321" s="672"/>
      <c r="BB321" s="673"/>
    </row>
    <row r="322" spans="2:54" ht="14.45" customHeight="1">
      <c r="B322" s="34"/>
      <c r="C322" s="658"/>
      <c r="D322" s="659"/>
      <c r="E322" s="659"/>
      <c r="F322" s="659"/>
      <c r="G322" s="660"/>
      <c r="H322" s="149"/>
      <c r="J322" s="81"/>
      <c r="K322" s="80"/>
      <c r="L322" s="80"/>
      <c r="M322" s="80"/>
      <c r="N322" s="80"/>
      <c r="O322" s="80"/>
      <c r="P322" s="80"/>
      <c r="Q322" s="80"/>
      <c r="R322" s="80"/>
      <c r="S322" s="80"/>
      <c r="T322" s="80"/>
      <c r="U322" s="80"/>
      <c r="V322" s="81"/>
      <c r="X322" s="596"/>
      <c r="Y322" s="597"/>
      <c r="Z322" s="597"/>
      <c r="AA322" s="597"/>
      <c r="AB322" s="597"/>
      <c r="AC322" s="597"/>
      <c r="AD322" s="597"/>
      <c r="AE322" s="597"/>
      <c r="AF322" s="597"/>
      <c r="AG322" s="597"/>
      <c r="AH322" s="597"/>
      <c r="AI322" s="597"/>
      <c r="AJ322" s="597"/>
      <c r="AK322" s="598"/>
      <c r="AM322" s="671"/>
      <c r="AN322" s="672"/>
      <c r="AO322" s="672"/>
      <c r="AP322" s="672"/>
      <c r="AQ322" s="672"/>
      <c r="AR322" s="672"/>
      <c r="AS322" s="672"/>
      <c r="AT322" s="672"/>
      <c r="AU322" s="672"/>
      <c r="AV322" s="672"/>
      <c r="AW322" s="672"/>
      <c r="AX322" s="672"/>
      <c r="AY322" s="672"/>
      <c r="AZ322" s="672"/>
      <c r="BA322" s="672"/>
      <c r="BB322" s="673"/>
    </row>
    <row r="323" spans="2:54" ht="15" customHeight="1" thickBot="1">
      <c r="B323" s="34"/>
      <c r="C323" s="661"/>
      <c r="D323" s="662"/>
      <c r="E323" s="662"/>
      <c r="F323" s="662"/>
      <c r="G323" s="663"/>
      <c r="H323" s="149"/>
      <c r="J323" s="81"/>
      <c r="K323" s="638" t="s">
        <v>1398</v>
      </c>
      <c r="L323" s="638"/>
      <c r="M323" s="638"/>
      <c r="N323" s="638"/>
      <c r="O323" s="638"/>
      <c r="P323" s="638"/>
      <c r="Q323" s="638"/>
      <c r="R323" s="638"/>
      <c r="S323" s="638"/>
      <c r="T323" s="638"/>
      <c r="U323" s="638"/>
      <c r="V323" s="81"/>
      <c r="X323" s="599"/>
      <c r="Y323" s="600"/>
      <c r="Z323" s="600"/>
      <c r="AA323" s="600"/>
      <c r="AB323" s="600"/>
      <c r="AC323" s="600"/>
      <c r="AD323" s="600"/>
      <c r="AE323" s="600"/>
      <c r="AF323" s="600"/>
      <c r="AG323" s="600"/>
      <c r="AH323" s="600"/>
      <c r="AI323" s="600"/>
      <c r="AJ323" s="600"/>
      <c r="AK323" s="601"/>
      <c r="AM323" s="671"/>
      <c r="AN323" s="672"/>
      <c r="AO323" s="672"/>
      <c r="AP323" s="672"/>
      <c r="AQ323" s="672"/>
      <c r="AR323" s="672"/>
      <c r="AS323" s="672"/>
      <c r="AT323" s="672"/>
      <c r="AU323" s="672"/>
      <c r="AV323" s="672"/>
      <c r="AW323" s="672"/>
      <c r="AX323" s="672"/>
      <c r="AY323" s="672"/>
      <c r="AZ323" s="672"/>
      <c r="BA323" s="672"/>
      <c r="BB323" s="673"/>
    </row>
    <row r="324" spans="2:54" ht="15" thickBot="1">
      <c r="B324" s="34"/>
      <c r="C324" s="34"/>
      <c r="D324" s="34"/>
      <c r="E324" s="34"/>
      <c r="F324" s="34"/>
      <c r="G324" s="34"/>
      <c r="H324" s="149"/>
      <c r="J324" s="81"/>
      <c r="K324" s="147"/>
      <c r="L324" s="147"/>
      <c r="M324" s="147"/>
      <c r="N324" s="147"/>
      <c r="O324" s="147"/>
      <c r="P324" s="147"/>
      <c r="Q324" s="147"/>
      <c r="R324" s="147"/>
      <c r="S324" s="147"/>
      <c r="T324" s="147"/>
      <c r="U324" s="147"/>
      <c r="V324" s="81"/>
      <c r="AM324" s="679" t="s">
        <v>1399</v>
      </c>
      <c r="AN324" s="680"/>
      <c r="AO324" s="680"/>
      <c r="AP324" s="680"/>
      <c r="AQ324" s="680"/>
      <c r="AR324" s="680"/>
      <c r="AS324" s="680"/>
      <c r="AT324" s="680"/>
      <c r="AU324" s="680"/>
      <c r="AV324" s="680"/>
      <c r="AW324" s="680"/>
      <c r="AX324" s="680"/>
      <c r="AY324" s="680"/>
      <c r="AZ324" s="680"/>
      <c r="BA324" s="680"/>
      <c r="BB324" s="681"/>
    </row>
    <row r="325" spans="2:54" ht="15.6" customHeight="1">
      <c r="B325" s="34"/>
      <c r="C325" s="614" t="s">
        <v>1336</v>
      </c>
      <c r="D325" s="615"/>
      <c r="E325" s="615"/>
      <c r="F325" s="615"/>
      <c r="G325" s="616"/>
      <c r="H325" s="149"/>
      <c r="J325" s="81"/>
      <c r="K325" s="81"/>
      <c r="L325" s="80"/>
      <c r="M325" s="80"/>
      <c r="N325" s="80"/>
      <c r="O325" s="80"/>
      <c r="P325" s="80"/>
      <c r="Q325" s="80"/>
      <c r="R325" s="80"/>
      <c r="S325" s="80"/>
      <c r="T325" s="80"/>
      <c r="U325" s="80"/>
      <c r="V325" s="81"/>
      <c r="X325" s="583" t="s">
        <v>316</v>
      </c>
      <c r="Y325" s="584"/>
      <c r="Z325" s="584"/>
      <c r="AA325" s="584"/>
      <c r="AB325" s="584"/>
      <c r="AC325" s="584"/>
      <c r="AD325" s="584"/>
      <c r="AE325" s="584"/>
      <c r="AF325" s="584"/>
      <c r="AG325" s="584"/>
      <c r="AH325" s="584"/>
      <c r="AI325" s="584"/>
      <c r="AJ325" s="584"/>
      <c r="AK325" s="585"/>
      <c r="AM325" s="679"/>
      <c r="AN325" s="680"/>
      <c r="AO325" s="680"/>
      <c r="AP325" s="680"/>
      <c r="AQ325" s="680"/>
      <c r="AR325" s="680"/>
      <c r="AS325" s="680"/>
      <c r="AT325" s="680"/>
      <c r="AU325" s="680"/>
      <c r="AV325" s="680"/>
      <c r="AW325" s="680"/>
      <c r="AX325" s="680"/>
      <c r="AY325" s="680"/>
      <c r="AZ325" s="680"/>
      <c r="BA325" s="680"/>
      <c r="BB325" s="681"/>
    </row>
    <row r="326" spans="2:54" ht="14.45">
      <c r="B326" s="34"/>
      <c r="C326" s="617"/>
      <c r="D326" s="618"/>
      <c r="E326" s="618"/>
      <c r="F326" s="618"/>
      <c r="G326" s="619"/>
      <c r="H326" s="149"/>
      <c r="J326" s="81"/>
      <c r="K326" s="80"/>
      <c r="L326" s="80"/>
      <c r="M326" s="80"/>
      <c r="N326" s="80"/>
      <c r="O326" s="80"/>
      <c r="P326" s="80"/>
      <c r="Q326" s="80"/>
      <c r="R326" s="80"/>
      <c r="S326" s="80"/>
      <c r="T326" s="80"/>
      <c r="U326" s="80"/>
      <c r="V326" s="81"/>
      <c r="X326" s="101"/>
      <c r="Y326" s="83"/>
      <c r="Z326" s="83"/>
      <c r="AA326" s="83"/>
      <c r="AB326" s="83"/>
      <c r="AC326" s="83"/>
      <c r="AD326" s="83"/>
      <c r="AE326" s="83"/>
      <c r="AF326" s="83"/>
      <c r="AG326" s="83"/>
      <c r="AH326" s="83"/>
      <c r="AI326" s="83"/>
      <c r="AJ326" s="83"/>
      <c r="AK326" s="102"/>
      <c r="AM326" s="679"/>
      <c r="AN326" s="680"/>
      <c r="AO326" s="680"/>
      <c r="AP326" s="680"/>
      <c r="AQ326" s="680"/>
      <c r="AR326" s="680"/>
      <c r="AS326" s="680"/>
      <c r="AT326" s="680"/>
      <c r="AU326" s="680"/>
      <c r="AV326" s="680"/>
      <c r="AW326" s="680"/>
      <c r="AX326" s="680"/>
      <c r="AY326" s="680"/>
      <c r="AZ326" s="680"/>
      <c r="BA326" s="680"/>
      <c r="BB326" s="681"/>
    </row>
    <row r="327" spans="2:54" ht="14.45" customHeight="1" thickBot="1">
      <c r="B327" s="34"/>
      <c r="C327" s="620"/>
      <c r="D327" s="621"/>
      <c r="E327" s="621"/>
      <c r="F327" s="621"/>
      <c r="G327" s="622"/>
      <c r="H327" s="149"/>
      <c r="J327" s="81"/>
      <c r="K327" s="80"/>
      <c r="L327" s="80"/>
      <c r="M327" s="80"/>
      <c r="N327" s="80"/>
      <c r="O327" s="80"/>
      <c r="P327" s="80"/>
      <c r="Q327" s="80"/>
      <c r="R327" s="80"/>
      <c r="S327" s="80"/>
      <c r="T327" s="80"/>
      <c r="U327" s="80"/>
      <c r="V327" s="81"/>
      <c r="X327" s="101"/>
      <c r="Y327" s="83"/>
      <c r="Z327" s="83"/>
      <c r="AA327" s="83"/>
      <c r="AB327" s="83"/>
      <c r="AC327" s="83"/>
      <c r="AD327" s="83"/>
      <c r="AE327" s="83"/>
      <c r="AF327" s="83"/>
      <c r="AG327" s="83"/>
      <c r="AH327" s="83"/>
      <c r="AI327" s="83"/>
      <c r="AJ327" s="83"/>
      <c r="AK327" s="102"/>
      <c r="AM327" s="679"/>
      <c r="AN327" s="680"/>
      <c r="AO327" s="680"/>
      <c r="AP327" s="680"/>
      <c r="AQ327" s="680"/>
      <c r="AR327" s="680"/>
      <c r="AS327" s="680"/>
      <c r="AT327" s="680"/>
      <c r="AU327" s="680"/>
      <c r="AV327" s="680"/>
      <c r="AW327" s="680"/>
      <c r="AX327" s="680"/>
      <c r="AY327" s="680"/>
      <c r="AZ327" s="680"/>
      <c r="BA327" s="680"/>
      <c r="BB327" s="681"/>
    </row>
    <row r="328" spans="2:54" ht="14.45">
      <c r="B328" s="34"/>
      <c r="C328" s="253"/>
      <c r="D328" s="253"/>
      <c r="E328" s="253"/>
      <c r="F328" s="253"/>
      <c r="G328" s="253"/>
      <c r="H328" s="149"/>
      <c r="J328" s="81"/>
      <c r="K328" s="81"/>
      <c r="L328" s="81"/>
      <c r="M328" s="81"/>
      <c r="N328" s="81"/>
      <c r="O328" s="81"/>
      <c r="P328" s="81"/>
      <c r="Q328" s="81"/>
      <c r="R328" s="81"/>
      <c r="S328" s="81"/>
      <c r="T328" s="81"/>
      <c r="U328" s="81"/>
      <c r="V328" s="81"/>
      <c r="X328" s="101"/>
      <c r="Y328" s="83"/>
      <c r="Z328" s="83"/>
      <c r="AA328" s="83"/>
      <c r="AB328" s="83"/>
      <c r="AC328" s="83"/>
      <c r="AD328" s="83"/>
      <c r="AE328" s="83"/>
      <c r="AF328" s="83"/>
      <c r="AG328" s="83"/>
      <c r="AH328" s="83"/>
      <c r="AI328" s="83"/>
      <c r="AJ328" s="83"/>
      <c r="AK328" s="102"/>
      <c r="AM328" s="679"/>
      <c r="AN328" s="680"/>
      <c r="AO328" s="680"/>
      <c r="AP328" s="680"/>
      <c r="AQ328" s="680"/>
      <c r="AR328" s="680"/>
      <c r="AS328" s="680"/>
      <c r="AT328" s="680"/>
      <c r="AU328" s="680"/>
      <c r="AV328" s="680"/>
      <c r="AW328" s="680"/>
      <c r="AX328" s="680"/>
      <c r="AY328" s="680"/>
      <c r="AZ328" s="680"/>
      <c r="BA328" s="680"/>
      <c r="BB328" s="681"/>
    </row>
    <row r="329" spans="2:54" ht="14.45">
      <c r="B329" s="34"/>
      <c r="C329" s="253"/>
      <c r="D329" s="253"/>
      <c r="E329" s="253"/>
      <c r="F329" s="253"/>
      <c r="G329" s="253"/>
      <c r="H329" s="149"/>
      <c r="J329" s="81"/>
      <c r="K329" s="81"/>
      <c r="L329" s="81"/>
      <c r="M329" s="81"/>
      <c r="N329" s="81"/>
      <c r="O329" s="81"/>
      <c r="P329" s="81"/>
      <c r="Q329" s="81"/>
      <c r="R329" s="81"/>
      <c r="S329" s="81"/>
      <c r="T329" s="81"/>
      <c r="U329" s="81"/>
      <c r="V329" s="81"/>
      <c r="X329" s="101"/>
      <c r="Y329" s="83"/>
      <c r="Z329" s="83"/>
      <c r="AA329" s="83"/>
      <c r="AB329" s="83"/>
      <c r="AC329" s="83"/>
      <c r="AD329" s="83"/>
      <c r="AE329" s="83"/>
      <c r="AF329" s="83"/>
      <c r="AG329" s="83"/>
      <c r="AH329" s="83"/>
      <c r="AI329" s="83"/>
      <c r="AJ329" s="83"/>
      <c r="AK329" s="102"/>
      <c r="AM329" s="88" t="s">
        <v>1400</v>
      </c>
      <c r="AN329" s="89"/>
      <c r="AO329" s="89"/>
      <c r="AP329" s="89"/>
      <c r="AQ329" s="89"/>
      <c r="AR329" s="89"/>
      <c r="AS329" s="89"/>
      <c r="AT329" s="89"/>
      <c r="AU329" s="89"/>
      <c r="AV329" s="89"/>
      <c r="AW329" s="89"/>
      <c r="AX329" s="89"/>
      <c r="AY329" s="89"/>
      <c r="AZ329" s="89"/>
      <c r="BA329" s="89"/>
      <c r="BB329" s="90"/>
    </row>
    <row r="330" spans="2:54" ht="14.45">
      <c r="B330" s="34"/>
      <c r="C330" s="34"/>
      <c r="D330" s="34"/>
      <c r="E330" s="34"/>
      <c r="F330" s="34"/>
      <c r="G330" s="34"/>
      <c r="H330" s="149"/>
      <c r="J330" s="81"/>
      <c r="K330" s="81"/>
      <c r="L330" s="81"/>
      <c r="M330" s="81"/>
      <c r="N330" s="81"/>
      <c r="O330" s="81"/>
      <c r="P330" s="81"/>
      <c r="Q330" s="81"/>
      <c r="R330" s="81"/>
      <c r="S330" s="81"/>
      <c r="T330" s="81"/>
      <c r="U330" s="81"/>
      <c r="V330" s="81"/>
      <c r="X330" s="101"/>
      <c r="Y330" s="83"/>
      <c r="Z330" s="83"/>
      <c r="AA330" s="83"/>
      <c r="AB330" s="83"/>
      <c r="AC330" s="83"/>
      <c r="AD330" s="83"/>
      <c r="AE330" s="83"/>
      <c r="AF330" s="83"/>
      <c r="AG330" s="83"/>
      <c r="AH330" s="83"/>
      <c r="AI330" s="83"/>
      <c r="AJ330" s="83"/>
      <c r="AK330" s="102"/>
      <c r="AM330" s="91" t="s">
        <v>1401</v>
      </c>
      <c r="AN330" s="83"/>
      <c r="AO330" s="83"/>
      <c r="AP330" s="83"/>
      <c r="AQ330" s="83"/>
      <c r="AR330" s="83"/>
      <c r="AS330" s="83"/>
      <c r="AT330" s="83"/>
      <c r="AU330" s="83"/>
      <c r="AV330" s="83"/>
      <c r="AW330" s="83"/>
      <c r="AX330" s="83"/>
      <c r="AY330" s="83"/>
      <c r="AZ330" s="83"/>
      <c r="BA330" s="83"/>
      <c r="BB330" s="84"/>
    </row>
    <row r="331" spans="2:54" ht="14.45">
      <c r="B331" s="34"/>
      <c r="C331" s="34"/>
      <c r="D331" s="34"/>
      <c r="E331" s="34"/>
      <c r="F331" s="34"/>
      <c r="G331" s="34"/>
      <c r="H331" s="149"/>
      <c r="J331" s="81"/>
      <c r="K331" s="81"/>
      <c r="L331" s="81"/>
      <c r="M331" s="81"/>
      <c r="N331" s="81"/>
      <c r="O331" s="81"/>
      <c r="P331" s="81"/>
      <c r="Q331" s="81"/>
      <c r="R331" s="81"/>
      <c r="S331" s="81"/>
      <c r="T331" s="81"/>
      <c r="U331" s="81"/>
      <c r="V331" s="81"/>
      <c r="X331" s="101"/>
      <c r="Y331" s="83"/>
      <c r="Z331" s="83"/>
      <c r="AA331" s="83"/>
      <c r="AB331" s="83"/>
      <c r="AC331" s="83"/>
      <c r="AD331" s="83"/>
      <c r="AE331" s="83"/>
      <c r="AF331" s="83"/>
      <c r="AG331" s="83"/>
      <c r="AH331" s="83"/>
      <c r="AI331" s="83"/>
      <c r="AJ331" s="83"/>
      <c r="AK331" s="102"/>
      <c r="AM331" s="675" t="s">
        <v>1402</v>
      </c>
      <c r="AN331" s="676"/>
      <c r="AO331" s="676"/>
      <c r="AP331" s="676"/>
      <c r="AQ331" s="676"/>
      <c r="AR331" s="676"/>
      <c r="AS331" s="676"/>
      <c r="AT331" s="676"/>
      <c r="AU331" s="676"/>
      <c r="AV331" s="676"/>
      <c r="AW331" s="676"/>
      <c r="AX331" s="676"/>
      <c r="AY331" s="676"/>
      <c r="AZ331" s="676"/>
      <c r="BA331" s="676"/>
      <c r="BB331" s="677"/>
    </row>
    <row r="332" spans="2:54" ht="14.45">
      <c r="B332" s="34"/>
      <c r="C332" s="34"/>
      <c r="D332" s="34"/>
      <c r="E332" s="34"/>
      <c r="F332" s="34"/>
      <c r="G332" s="34"/>
      <c r="H332" s="149"/>
      <c r="J332" s="81"/>
      <c r="K332" s="81"/>
      <c r="L332" s="81"/>
      <c r="M332" s="81"/>
      <c r="N332" s="81"/>
      <c r="O332" s="81"/>
      <c r="P332" s="81"/>
      <c r="Q332" s="81"/>
      <c r="R332" s="81"/>
      <c r="S332" s="81"/>
      <c r="T332" s="81"/>
      <c r="U332" s="81"/>
      <c r="V332" s="81"/>
      <c r="X332" s="101"/>
      <c r="Y332" s="83"/>
      <c r="Z332" s="83"/>
      <c r="AA332" s="83"/>
      <c r="AB332" s="83"/>
      <c r="AC332" s="83"/>
      <c r="AD332" s="83"/>
      <c r="AE332" s="83"/>
      <c r="AF332" s="83"/>
      <c r="AG332" s="83"/>
      <c r="AH332" s="83"/>
      <c r="AI332" s="83"/>
      <c r="AJ332" s="83"/>
      <c r="AK332" s="102"/>
      <c r="AM332" s="678"/>
      <c r="AN332" s="676"/>
      <c r="AO332" s="676"/>
      <c r="AP332" s="676"/>
      <c r="AQ332" s="676"/>
      <c r="AR332" s="676"/>
      <c r="AS332" s="676"/>
      <c r="AT332" s="676"/>
      <c r="AU332" s="676"/>
      <c r="AV332" s="676"/>
      <c r="AW332" s="676"/>
      <c r="AX332" s="676"/>
      <c r="AY332" s="676"/>
      <c r="AZ332" s="676"/>
      <c r="BA332" s="676"/>
      <c r="BB332" s="677"/>
    </row>
    <row r="333" spans="2:54" ht="14.45">
      <c r="B333" s="34"/>
      <c r="C333" s="34"/>
      <c r="D333" s="34"/>
      <c r="E333" s="34"/>
      <c r="F333" s="34"/>
      <c r="G333" s="34"/>
      <c r="H333" s="149"/>
      <c r="J333" s="81"/>
      <c r="K333" s="81"/>
      <c r="L333" s="81"/>
      <c r="M333" s="81"/>
      <c r="N333" s="81"/>
      <c r="O333" s="81"/>
      <c r="P333" s="81"/>
      <c r="Q333" s="81"/>
      <c r="R333" s="81"/>
      <c r="S333" s="81"/>
      <c r="T333" s="81"/>
      <c r="U333" s="81"/>
      <c r="V333" s="81"/>
      <c r="X333" s="101"/>
      <c r="Y333" s="83"/>
      <c r="Z333" s="83"/>
      <c r="AA333" s="83"/>
      <c r="AB333" s="83"/>
      <c r="AC333" s="83"/>
      <c r="AD333" s="83"/>
      <c r="AE333" s="83"/>
      <c r="AF333" s="83"/>
      <c r="AG333" s="83"/>
      <c r="AH333" s="83"/>
      <c r="AI333" s="83"/>
      <c r="AJ333" s="83"/>
      <c r="AK333" s="102"/>
      <c r="AM333" s="675" t="s">
        <v>1403</v>
      </c>
      <c r="AN333" s="676"/>
      <c r="AO333" s="676"/>
      <c r="AP333" s="676"/>
      <c r="AQ333" s="676"/>
      <c r="AR333" s="676"/>
      <c r="AS333" s="676"/>
      <c r="AT333" s="676"/>
      <c r="AU333" s="676"/>
      <c r="AV333" s="676"/>
      <c r="AW333" s="676"/>
      <c r="AX333" s="676"/>
      <c r="AY333" s="676"/>
      <c r="AZ333" s="676"/>
      <c r="BA333" s="676"/>
      <c r="BB333" s="677"/>
    </row>
    <row r="334" spans="2:54" ht="14.45">
      <c r="B334" s="34"/>
      <c r="C334" s="34"/>
      <c r="D334" s="34"/>
      <c r="E334" s="34"/>
      <c r="F334" s="34"/>
      <c r="G334" s="34"/>
      <c r="H334" s="149"/>
      <c r="J334" s="81"/>
      <c r="K334" s="81"/>
      <c r="L334" s="81"/>
      <c r="M334" s="81"/>
      <c r="N334" s="81"/>
      <c r="O334" s="81"/>
      <c r="P334" s="81"/>
      <c r="Q334" s="81"/>
      <c r="R334" s="81"/>
      <c r="S334" s="81"/>
      <c r="T334" s="81"/>
      <c r="U334" s="81"/>
      <c r="V334" s="81"/>
      <c r="X334" s="101"/>
      <c r="Y334" s="83"/>
      <c r="Z334" s="83"/>
      <c r="AA334" s="83"/>
      <c r="AB334" s="83"/>
      <c r="AC334" s="83"/>
      <c r="AD334" s="83"/>
      <c r="AE334" s="83"/>
      <c r="AF334" s="83"/>
      <c r="AG334" s="83"/>
      <c r="AH334" s="83"/>
      <c r="AI334" s="83"/>
      <c r="AJ334" s="83"/>
      <c r="AK334" s="102"/>
      <c r="AM334" s="678"/>
      <c r="AN334" s="676"/>
      <c r="AO334" s="676"/>
      <c r="AP334" s="676"/>
      <c r="AQ334" s="676"/>
      <c r="AR334" s="676"/>
      <c r="AS334" s="676"/>
      <c r="AT334" s="676"/>
      <c r="AU334" s="676"/>
      <c r="AV334" s="676"/>
      <c r="AW334" s="676"/>
      <c r="AX334" s="676"/>
      <c r="AY334" s="676"/>
      <c r="AZ334" s="676"/>
      <c r="BA334" s="676"/>
      <c r="BB334" s="677"/>
    </row>
    <row r="335" spans="2:54" ht="14.45">
      <c r="B335" s="34"/>
      <c r="C335" s="34"/>
      <c r="D335" s="34"/>
      <c r="E335" s="34"/>
      <c r="F335" s="34"/>
      <c r="G335" s="34"/>
      <c r="H335" s="149"/>
      <c r="J335" s="81"/>
      <c r="K335" s="81"/>
      <c r="L335" s="81"/>
      <c r="M335" s="81"/>
      <c r="N335" s="81"/>
      <c r="O335" s="81"/>
      <c r="P335" s="81"/>
      <c r="Q335" s="81"/>
      <c r="R335" s="81"/>
      <c r="S335" s="81"/>
      <c r="T335" s="81"/>
      <c r="U335" s="81"/>
      <c r="V335" s="81"/>
      <c r="X335" s="101"/>
      <c r="Y335" s="83"/>
      <c r="Z335" s="83"/>
      <c r="AA335" s="83"/>
      <c r="AB335" s="83"/>
      <c r="AC335" s="83"/>
      <c r="AD335" s="83"/>
      <c r="AE335" s="83"/>
      <c r="AF335" s="83"/>
      <c r="AG335" s="83"/>
      <c r="AH335" s="83"/>
      <c r="AI335" s="83"/>
      <c r="AJ335" s="83"/>
      <c r="AK335" s="102"/>
      <c r="AM335" s="678"/>
      <c r="AN335" s="676"/>
      <c r="AO335" s="676"/>
      <c r="AP335" s="676"/>
      <c r="AQ335" s="676"/>
      <c r="AR335" s="676"/>
      <c r="AS335" s="676"/>
      <c r="AT335" s="676"/>
      <c r="AU335" s="676"/>
      <c r="AV335" s="676"/>
      <c r="AW335" s="676"/>
      <c r="AX335" s="676"/>
      <c r="AY335" s="676"/>
      <c r="AZ335" s="676"/>
      <c r="BA335" s="676"/>
      <c r="BB335" s="677"/>
    </row>
    <row r="336" spans="2:54" ht="15" thickBot="1">
      <c r="B336" s="34"/>
      <c r="C336" s="34"/>
      <c r="D336" s="34"/>
      <c r="E336" s="34"/>
      <c r="F336" s="34"/>
      <c r="G336" s="34"/>
      <c r="H336" s="149"/>
      <c r="J336" s="81"/>
      <c r="K336" s="81"/>
      <c r="L336" s="81"/>
      <c r="M336" s="81"/>
      <c r="N336" s="81"/>
      <c r="O336" s="81"/>
      <c r="P336" s="81"/>
      <c r="Q336" s="81"/>
      <c r="R336" s="81"/>
      <c r="S336" s="81"/>
      <c r="T336" s="81"/>
      <c r="U336" s="81"/>
      <c r="V336" s="81"/>
      <c r="X336" s="103"/>
      <c r="Y336" s="104"/>
      <c r="Z336" s="104"/>
      <c r="AA336" s="104"/>
      <c r="AB336" s="104"/>
      <c r="AC336" s="104"/>
      <c r="AD336" s="104"/>
      <c r="AE336" s="104"/>
      <c r="AF336" s="104"/>
      <c r="AG336" s="104"/>
      <c r="AH336" s="104"/>
      <c r="AI336" s="104"/>
      <c r="AJ336" s="104"/>
      <c r="AK336" s="105"/>
      <c r="AM336" s="92" t="s">
        <v>1404</v>
      </c>
      <c r="AN336" s="86"/>
      <c r="AO336" s="86"/>
      <c r="AP336" s="86"/>
      <c r="AQ336" s="86"/>
      <c r="AR336" s="86"/>
      <c r="AS336" s="86"/>
      <c r="AT336" s="86"/>
      <c r="AU336" s="86"/>
      <c r="AV336" s="86"/>
      <c r="AW336" s="86"/>
      <c r="AX336" s="86"/>
      <c r="AY336" s="86"/>
      <c r="AZ336" s="86"/>
      <c r="BA336" s="86"/>
      <c r="BB336" s="87"/>
    </row>
    <row r="337" s="2" customFormat="1" ht="14.45"/>
  </sheetData>
  <mergeCells count="128">
    <mergeCell ref="C325:G327"/>
    <mergeCell ref="C142:G144"/>
    <mergeCell ref="C133:G136"/>
    <mergeCell ref="C138:G140"/>
    <mergeCell ref="C146:G148"/>
    <mergeCell ref="C285:G287"/>
    <mergeCell ref="C321:G323"/>
    <mergeCell ref="C268:G270"/>
    <mergeCell ref="C272:G274"/>
    <mergeCell ref="C276:G279"/>
    <mergeCell ref="C281:G283"/>
    <mergeCell ref="C289:G291"/>
    <mergeCell ref="C304:G306"/>
    <mergeCell ref="C308:G310"/>
    <mergeCell ref="C312:G315"/>
    <mergeCell ref="C317:G319"/>
    <mergeCell ref="AM331:BB332"/>
    <mergeCell ref="AM333:BB335"/>
    <mergeCell ref="AM266:BB266"/>
    <mergeCell ref="AM267:BB287"/>
    <mergeCell ref="AM302:BB302"/>
    <mergeCell ref="AM303:BB323"/>
    <mergeCell ref="AM324:BB328"/>
    <mergeCell ref="X325:AK325"/>
    <mergeCell ref="X266:AK266"/>
    <mergeCell ref="X267:AK287"/>
    <mergeCell ref="X289:AK289"/>
    <mergeCell ref="X302:AK302"/>
    <mergeCell ref="X303:AK323"/>
    <mergeCell ref="AM151:BB175"/>
    <mergeCell ref="X123:AK123"/>
    <mergeCell ref="C129:G131"/>
    <mergeCell ref="K97:U100"/>
    <mergeCell ref="K101:U103"/>
    <mergeCell ref="C109:G111"/>
    <mergeCell ref="AM123:BB123"/>
    <mergeCell ref="K64:U66"/>
    <mergeCell ref="K68:U70"/>
    <mergeCell ref="K72:U73"/>
    <mergeCell ref="K75:U77"/>
    <mergeCell ref="AM114:BB119"/>
    <mergeCell ref="K92:U95"/>
    <mergeCell ref="X90:AK90"/>
    <mergeCell ref="AM90:BB90"/>
    <mergeCell ref="X91:AK112"/>
    <mergeCell ref="AM91:BB112"/>
    <mergeCell ref="L161:U162"/>
    <mergeCell ref="C92:G94"/>
    <mergeCell ref="C96:G98"/>
    <mergeCell ref="C100:G103"/>
    <mergeCell ref="C105:G107"/>
    <mergeCell ref="C113:G115"/>
    <mergeCell ref="C125:G127"/>
    <mergeCell ref="B6:AY6"/>
    <mergeCell ref="X19:AK19"/>
    <mergeCell ref="AM82:BB86"/>
    <mergeCell ref="X57:AK57"/>
    <mergeCell ref="X81:AK81"/>
    <mergeCell ref="AM19:BB19"/>
    <mergeCell ref="AM57:BB57"/>
    <mergeCell ref="X58:AK79"/>
    <mergeCell ref="AM58:BB81"/>
    <mergeCell ref="J19:V19"/>
    <mergeCell ref="B19:H19"/>
    <mergeCell ref="C59:G61"/>
    <mergeCell ref="C63:G65"/>
    <mergeCell ref="C72:G74"/>
    <mergeCell ref="C76:G78"/>
    <mergeCell ref="C80:G82"/>
    <mergeCell ref="C67:G70"/>
    <mergeCell ref="K59:U62"/>
    <mergeCell ref="X256:AK256"/>
    <mergeCell ref="X125:AK149"/>
    <mergeCell ref="X151:AK175"/>
    <mergeCell ref="K314:U315"/>
    <mergeCell ref="K317:U318"/>
    <mergeCell ref="K320:U321"/>
    <mergeCell ref="K323:U323"/>
    <mergeCell ref="K283:U284"/>
    <mergeCell ref="K286:U287"/>
    <mergeCell ref="K289:U290"/>
    <mergeCell ref="K308:U309"/>
    <mergeCell ref="L154:U155"/>
    <mergeCell ref="L157:U159"/>
    <mergeCell ref="L127:U129"/>
    <mergeCell ref="L131:U133"/>
    <mergeCell ref="L151:U152"/>
    <mergeCell ref="K268:U269"/>
    <mergeCell ref="K311:U312"/>
    <mergeCell ref="K304:U306"/>
    <mergeCell ref="L234:U237"/>
    <mergeCell ref="K274:U275"/>
    <mergeCell ref="K277:T278"/>
    <mergeCell ref="K280:U281"/>
    <mergeCell ref="K271:U272"/>
    <mergeCell ref="AM177:BB201"/>
    <mergeCell ref="AM203:BB227"/>
    <mergeCell ref="AM229:BB254"/>
    <mergeCell ref="L248:U249"/>
    <mergeCell ref="L251:U252"/>
    <mergeCell ref="L254:U255"/>
    <mergeCell ref="L230:U232"/>
    <mergeCell ref="L239:U241"/>
    <mergeCell ref="L204:U205"/>
    <mergeCell ref="L207:U208"/>
    <mergeCell ref="L182:U183"/>
    <mergeCell ref="X177:AK201"/>
    <mergeCell ref="X203:AK227"/>
    <mergeCell ref="X229:AK254"/>
    <mergeCell ref="L178:U180"/>
    <mergeCell ref="L243:U246"/>
    <mergeCell ref="X114:AK114"/>
    <mergeCell ref="AM125:BB149"/>
    <mergeCell ref="K105:U106"/>
    <mergeCell ref="K108:U109"/>
    <mergeCell ref="X23:AK23"/>
    <mergeCell ref="AM23:BB23"/>
    <mergeCell ref="X24:AK45"/>
    <mergeCell ref="AM24:BB47"/>
    <mergeCell ref="C25:G27"/>
    <mergeCell ref="C29:G31"/>
    <mergeCell ref="C33:G36"/>
    <mergeCell ref="C38:G40"/>
    <mergeCell ref="C42:G44"/>
    <mergeCell ref="C46:G48"/>
    <mergeCell ref="X47:AK47"/>
    <mergeCell ref="AM48:BB53"/>
    <mergeCell ref="K25:U28"/>
  </mergeCells>
  <pageMargins left="0.39370078740157483" right="0.39370078740157483" top="0.39370078740157483" bottom="0.39370078740157483" header="0.23622047244094491" footer="0.23622047244094491"/>
  <pageSetup paperSize="9" scale="40" orientation="landscape" r:id="rId1"/>
  <headerFooter>
    <oddFooter>&amp;CPage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249977111117893"/>
  </sheetPr>
  <dimension ref="A1:BF206"/>
  <sheetViews>
    <sheetView showGridLines="0" topLeftCell="AD1" zoomScale="110" zoomScaleNormal="110" zoomScaleSheetLayoutView="40" workbookViewId="0">
      <pane ySplit="2" topLeftCell="A117" activePane="bottomLeft" state="frozen"/>
      <selection pane="bottomLeft" activeCell="BI117" sqref="BI117"/>
      <selection activeCell="R97" sqref="R97:AY106"/>
    </sheetView>
  </sheetViews>
  <sheetFormatPr defaultColWidth="8.85546875" defaultRowHeight="15.6"/>
  <cols>
    <col min="1" max="1" width="1.140625" style="2" customWidth="1"/>
    <col min="2" max="9" width="5.5703125" style="23" customWidth="1"/>
    <col min="10" max="110" width="5.5703125" style="2" customWidth="1"/>
    <col min="111" max="16384" width="8.85546875" style="2"/>
  </cols>
  <sheetData>
    <row r="1" spans="2:41" s="21" customFormat="1" ht="16.5" customHeight="1">
      <c r="B1" s="225" t="s">
        <v>0</v>
      </c>
      <c r="C1" s="32"/>
      <c r="D1" s="32"/>
      <c r="E1" s="32"/>
      <c r="F1" s="32"/>
      <c r="G1" s="32"/>
      <c r="H1" s="32"/>
      <c r="I1" s="32"/>
      <c r="J1" s="32"/>
      <c r="K1" s="42"/>
      <c r="L1" s="42"/>
      <c r="M1" s="42"/>
      <c r="N1" s="42"/>
      <c r="O1" s="42"/>
      <c r="P1" s="42"/>
      <c r="Q1" s="42"/>
      <c r="R1" s="42"/>
      <c r="S1" s="42"/>
    </row>
    <row r="2" spans="2:41" s="21" customFormat="1" ht="39.950000000000003" customHeight="1">
      <c r="B2" s="9" t="s">
        <v>1405</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43"/>
      <c r="AI2" s="43"/>
      <c r="AJ2" s="43"/>
      <c r="AK2" s="43"/>
      <c r="AL2" s="43"/>
      <c r="AM2" s="43"/>
      <c r="AN2" s="43"/>
      <c r="AO2" s="22"/>
    </row>
    <row r="3" spans="2:41" ht="9.6" customHeight="1"/>
    <row r="4" spans="2:41" ht="18.600000000000001">
      <c r="B4" s="19" t="s">
        <v>213</v>
      </c>
      <c r="C4" s="19"/>
      <c r="D4" s="19"/>
      <c r="E4" s="19"/>
      <c r="F4" s="19"/>
      <c r="G4" s="19"/>
      <c r="H4" s="19"/>
      <c r="I4" s="19"/>
    </row>
    <row r="5" spans="2:41" ht="14.45">
      <c r="B5" s="44" t="s">
        <v>1406</v>
      </c>
      <c r="C5" s="20"/>
      <c r="D5" s="20"/>
      <c r="E5" s="20"/>
      <c r="F5" s="20"/>
      <c r="G5" s="20"/>
      <c r="H5" s="20"/>
      <c r="I5" s="20"/>
    </row>
    <row r="6" spans="2:41" ht="14.45">
      <c r="B6" s="2" t="s">
        <v>1407</v>
      </c>
      <c r="C6" s="2"/>
      <c r="D6" s="2"/>
      <c r="E6" s="2"/>
      <c r="F6" s="2"/>
      <c r="G6" s="2"/>
      <c r="H6" s="2"/>
      <c r="I6" s="2"/>
    </row>
    <row r="7" spans="2:41" ht="14.45">
      <c r="B7" s="2" t="s">
        <v>1408</v>
      </c>
      <c r="C7" s="2"/>
      <c r="D7" s="2"/>
      <c r="E7" s="2"/>
      <c r="F7" s="2"/>
      <c r="G7" s="2"/>
      <c r="H7" s="2"/>
      <c r="I7" s="2"/>
    </row>
    <row r="8" spans="2:41" ht="14.45">
      <c r="B8" s="2" t="s">
        <v>1409</v>
      </c>
      <c r="C8" s="2"/>
      <c r="D8" s="2"/>
      <c r="E8" s="2"/>
      <c r="F8" s="2"/>
      <c r="G8" s="2"/>
      <c r="H8" s="2"/>
      <c r="I8" s="2"/>
    </row>
    <row r="9" spans="2:41" ht="14.45">
      <c r="B9" s="2"/>
      <c r="C9" s="2"/>
      <c r="D9" s="2"/>
      <c r="E9" s="2"/>
      <c r="F9" s="2"/>
      <c r="G9" s="2"/>
      <c r="H9" s="2"/>
      <c r="I9" s="2"/>
    </row>
    <row r="10" spans="2:41" ht="18.600000000000001">
      <c r="B10" s="19" t="s">
        <v>1410</v>
      </c>
      <c r="C10" s="19"/>
      <c r="D10" s="19"/>
      <c r="E10" s="19"/>
      <c r="F10" s="19"/>
      <c r="G10" s="19"/>
      <c r="H10" s="19"/>
      <c r="I10" s="19"/>
    </row>
    <row r="11" spans="2:41" ht="14.45">
      <c r="B11" s="44" t="s">
        <v>1411</v>
      </c>
      <c r="C11" s="115"/>
      <c r="D11" s="115"/>
      <c r="E11" s="115"/>
      <c r="F11" s="115"/>
      <c r="G11" s="115"/>
      <c r="H11" s="115"/>
      <c r="I11" s="115"/>
    </row>
    <row r="12" spans="2:41" ht="14.45">
      <c r="B12" s="44" t="s">
        <v>1412</v>
      </c>
      <c r="C12" s="115"/>
      <c r="D12" s="115"/>
      <c r="E12" s="115"/>
      <c r="F12" s="115"/>
      <c r="G12" s="115"/>
      <c r="H12" s="115"/>
      <c r="I12" s="115"/>
    </row>
    <row r="13" spans="2:41" ht="14.45">
      <c r="B13" s="44" t="s">
        <v>1413</v>
      </c>
      <c r="C13" s="2"/>
      <c r="D13" s="115"/>
      <c r="E13" s="115"/>
      <c r="F13" s="115"/>
      <c r="G13" s="115"/>
      <c r="H13" s="115"/>
      <c r="I13" s="115"/>
    </row>
    <row r="14" spans="2:41" ht="14.45">
      <c r="B14" s="44" t="s">
        <v>1414</v>
      </c>
      <c r="C14" s="2"/>
      <c r="D14" s="115"/>
      <c r="E14" s="115"/>
      <c r="F14" s="115"/>
      <c r="G14" s="115"/>
      <c r="H14" s="115"/>
      <c r="I14" s="115"/>
    </row>
    <row r="15" spans="2:41" ht="14.45">
      <c r="B15" s="44" t="s">
        <v>1415</v>
      </c>
      <c r="C15" s="2"/>
      <c r="D15" s="115"/>
      <c r="E15" s="115"/>
      <c r="F15" s="115"/>
      <c r="G15" s="115"/>
      <c r="H15" s="115"/>
      <c r="I15" s="115"/>
    </row>
    <row r="16" spans="2:41" ht="14.45">
      <c r="B16" s="44" t="s">
        <v>1416</v>
      </c>
      <c r="C16" s="2"/>
      <c r="D16" s="115"/>
      <c r="E16" s="115"/>
      <c r="F16" s="115"/>
      <c r="G16" s="115"/>
      <c r="H16" s="115"/>
      <c r="I16" s="115"/>
    </row>
    <row r="17" spans="2:41" ht="14.45">
      <c r="B17" s="44" t="s">
        <v>1417</v>
      </c>
      <c r="C17" s="2"/>
      <c r="D17" s="115"/>
      <c r="E17" s="115"/>
      <c r="F17" s="115"/>
      <c r="G17" s="115"/>
      <c r="H17" s="115"/>
      <c r="I17" s="115"/>
    </row>
    <row r="18" spans="2:41" ht="14.45">
      <c r="B18" s="44" t="s">
        <v>1289</v>
      </c>
      <c r="C18" s="2"/>
      <c r="D18" s="115"/>
      <c r="E18" s="115"/>
      <c r="F18" s="115"/>
      <c r="G18" s="115"/>
      <c r="H18" s="115"/>
      <c r="I18" s="115"/>
    </row>
    <row r="19" spans="2:41" ht="14.45">
      <c r="B19" s="44" t="s">
        <v>1418</v>
      </c>
      <c r="C19" s="2"/>
      <c r="D19" s="115"/>
      <c r="E19" s="115"/>
      <c r="F19" s="115"/>
      <c r="G19" s="115"/>
      <c r="H19" s="115"/>
      <c r="I19" s="115"/>
    </row>
    <row r="20" spans="2:41" ht="15" thickBot="1">
      <c r="B20" s="2"/>
      <c r="C20" s="2"/>
      <c r="D20" s="2"/>
      <c r="E20" s="2"/>
      <c r="F20" s="2"/>
      <c r="G20" s="2"/>
      <c r="H20" s="2"/>
      <c r="I20" s="2"/>
    </row>
    <row r="21" spans="2:41" ht="18.95" thickBot="1">
      <c r="B21" s="443" t="s">
        <v>1419</v>
      </c>
      <c r="C21" s="444"/>
      <c r="D21" s="444"/>
      <c r="E21" s="444"/>
      <c r="F21" s="444"/>
      <c r="G21" s="444"/>
      <c r="H21" s="444"/>
      <c r="I21" s="444"/>
      <c r="J21" s="444"/>
      <c r="K21" s="444"/>
      <c r="L21" s="444"/>
      <c r="M21" s="444"/>
      <c r="N21" s="444"/>
      <c r="O21" s="444"/>
      <c r="P21" s="444"/>
      <c r="Q21" s="444"/>
      <c r="R21" s="444"/>
      <c r="S21" s="444"/>
      <c r="T21" s="445"/>
      <c r="U21" s="465" t="s">
        <v>1420</v>
      </c>
      <c r="V21" s="465"/>
      <c r="W21" s="465"/>
      <c r="X21" s="465"/>
      <c r="Y21" s="443" t="s">
        <v>1421</v>
      </c>
      <c r="Z21" s="444"/>
      <c r="AA21" s="444"/>
      <c r="AB21" s="444"/>
      <c r="AC21" s="444"/>
      <c r="AD21" s="444"/>
      <c r="AE21" s="444"/>
      <c r="AF21" s="444"/>
      <c r="AG21" s="444"/>
      <c r="AH21" s="444"/>
      <c r="AI21" s="444"/>
      <c r="AJ21" s="444"/>
      <c r="AK21" s="444"/>
      <c r="AL21" s="444"/>
      <c r="AM21" s="444"/>
      <c r="AN21" s="444"/>
      <c r="AO21" s="445"/>
    </row>
    <row r="22" spans="2:41" ht="35.1" customHeight="1">
      <c r="B22" s="446" t="s">
        <v>1422</v>
      </c>
      <c r="C22" s="704"/>
      <c r="D22" s="704"/>
      <c r="E22" s="704"/>
      <c r="F22" s="704"/>
      <c r="G22" s="704"/>
      <c r="H22" s="704"/>
      <c r="I22" s="704"/>
      <c r="J22" s="704"/>
      <c r="K22" s="705" t="s">
        <v>1423</v>
      </c>
      <c r="L22" s="704"/>
      <c r="M22" s="447"/>
      <c r="N22" s="705" t="s">
        <v>1424</v>
      </c>
      <c r="O22" s="704"/>
      <c r="P22" s="704"/>
      <c r="Q22" s="704"/>
      <c r="R22" s="704"/>
      <c r="S22" s="704"/>
      <c r="T22" s="706"/>
      <c r="U22" s="465"/>
      <c r="V22" s="465"/>
      <c r="W22" s="465"/>
      <c r="X22" s="465"/>
      <c r="Y22" s="446" t="s">
        <v>1425</v>
      </c>
      <c r="Z22" s="704"/>
      <c r="AA22" s="704"/>
      <c r="AB22" s="706"/>
      <c r="AC22" s="446" t="s">
        <v>1426</v>
      </c>
      <c r="AD22" s="704"/>
      <c r="AE22" s="704"/>
      <c r="AF22" s="447"/>
      <c r="AG22" s="705" t="s">
        <v>1427</v>
      </c>
      <c r="AH22" s="704"/>
      <c r="AI22" s="704"/>
      <c r="AJ22" s="704"/>
      <c r="AK22" s="704"/>
      <c r="AL22" s="704"/>
      <c r="AM22" s="704"/>
      <c r="AN22" s="704"/>
      <c r="AO22" s="706"/>
    </row>
    <row r="23" spans="2:41" ht="75" customHeight="1">
      <c r="B23" s="118">
        <v>1</v>
      </c>
      <c r="C23" s="692" t="s">
        <v>1428</v>
      </c>
      <c r="D23" s="692"/>
      <c r="E23" s="692"/>
      <c r="F23" s="692"/>
      <c r="G23" s="692"/>
      <c r="H23" s="692"/>
      <c r="I23" s="692"/>
      <c r="J23" s="693"/>
      <c r="K23" s="689" t="s">
        <v>343</v>
      </c>
      <c r="L23" s="690"/>
      <c r="M23" s="691"/>
      <c r="N23" s="686"/>
      <c r="O23" s="687"/>
      <c r="P23" s="687"/>
      <c r="Q23" s="687"/>
      <c r="R23" s="687"/>
      <c r="S23" s="687"/>
      <c r="T23" s="688"/>
      <c r="U23" s="465"/>
      <c r="V23" s="465"/>
      <c r="W23" s="465"/>
      <c r="X23" s="465"/>
      <c r="Y23" s="683" t="s">
        <v>343</v>
      </c>
      <c r="Z23" s="684"/>
      <c r="AA23" s="684"/>
      <c r="AB23" s="684"/>
      <c r="AC23" s="685"/>
      <c r="AD23" s="685"/>
      <c r="AE23" s="685"/>
      <c r="AF23" s="685"/>
      <c r="AG23" s="686"/>
      <c r="AH23" s="687"/>
      <c r="AI23" s="687"/>
      <c r="AJ23" s="687"/>
      <c r="AK23" s="687"/>
      <c r="AL23" s="687"/>
      <c r="AM23" s="687"/>
      <c r="AN23" s="687"/>
      <c r="AO23" s="688"/>
    </row>
    <row r="24" spans="2:41" ht="75" customHeight="1">
      <c r="B24" s="118">
        <v>2</v>
      </c>
      <c r="C24" s="692" t="s">
        <v>1429</v>
      </c>
      <c r="D24" s="692"/>
      <c r="E24" s="692"/>
      <c r="F24" s="692"/>
      <c r="G24" s="692"/>
      <c r="H24" s="692"/>
      <c r="I24" s="692"/>
      <c r="J24" s="693"/>
      <c r="K24" s="689" t="s">
        <v>343</v>
      </c>
      <c r="L24" s="690"/>
      <c r="M24" s="691"/>
      <c r="N24" s="686"/>
      <c r="O24" s="687"/>
      <c r="P24" s="687"/>
      <c r="Q24" s="687"/>
      <c r="R24" s="687"/>
      <c r="S24" s="687"/>
      <c r="T24" s="688"/>
      <c r="U24" s="465"/>
      <c r="V24" s="465"/>
      <c r="W24" s="465"/>
      <c r="X24" s="465"/>
      <c r="Y24" s="683" t="s">
        <v>343</v>
      </c>
      <c r="Z24" s="684"/>
      <c r="AA24" s="684"/>
      <c r="AB24" s="684"/>
      <c r="AC24" s="685"/>
      <c r="AD24" s="685"/>
      <c r="AE24" s="685"/>
      <c r="AF24" s="685"/>
      <c r="AG24" s="686"/>
      <c r="AH24" s="687"/>
      <c r="AI24" s="687"/>
      <c r="AJ24" s="687"/>
      <c r="AK24" s="687"/>
      <c r="AL24" s="687"/>
      <c r="AM24" s="687"/>
      <c r="AN24" s="687"/>
      <c r="AO24" s="688"/>
    </row>
    <row r="25" spans="2:41" ht="90" customHeight="1">
      <c r="B25" s="118">
        <v>3</v>
      </c>
      <c r="C25" s="692" t="s">
        <v>1430</v>
      </c>
      <c r="D25" s="692"/>
      <c r="E25" s="692"/>
      <c r="F25" s="692"/>
      <c r="G25" s="692"/>
      <c r="H25" s="692"/>
      <c r="I25" s="692"/>
      <c r="J25" s="693"/>
      <c r="K25" s="689" t="s">
        <v>343</v>
      </c>
      <c r="L25" s="690"/>
      <c r="M25" s="691"/>
      <c r="N25" s="686"/>
      <c r="O25" s="687"/>
      <c r="P25" s="687"/>
      <c r="Q25" s="687"/>
      <c r="R25" s="687"/>
      <c r="S25" s="687"/>
      <c r="T25" s="688"/>
      <c r="U25" s="465"/>
      <c r="V25" s="465"/>
      <c r="W25" s="465"/>
      <c r="X25" s="465"/>
      <c r="Y25" s="683" t="s">
        <v>343</v>
      </c>
      <c r="Z25" s="684"/>
      <c r="AA25" s="684"/>
      <c r="AB25" s="684"/>
      <c r="AC25" s="685"/>
      <c r="AD25" s="685"/>
      <c r="AE25" s="685"/>
      <c r="AF25" s="685"/>
      <c r="AG25" s="686"/>
      <c r="AH25" s="687"/>
      <c r="AI25" s="687"/>
      <c r="AJ25" s="687"/>
      <c r="AK25" s="687"/>
      <c r="AL25" s="687"/>
      <c r="AM25" s="687"/>
      <c r="AN25" s="687"/>
      <c r="AO25" s="688"/>
    </row>
    <row r="26" spans="2:41" ht="75" customHeight="1">
      <c r="B26" s="135">
        <v>4</v>
      </c>
      <c r="C26" s="692" t="s">
        <v>1431</v>
      </c>
      <c r="D26" s="692"/>
      <c r="E26" s="692"/>
      <c r="F26" s="692"/>
      <c r="G26" s="692"/>
      <c r="H26" s="692"/>
      <c r="I26" s="692"/>
      <c r="J26" s="693"/>
      <c r="K26" s="689" t="s">
        <v>343</v>
      </c>
      <c r="L26" s="690"/>
      <c r="M26" s="691"/>
      <c r="N26" s="686"/>
      <c r="O26" s="687"/>
      <c r="P26" s="687"/>
      <c r="Q26" s="687"/>
      <c r="R26" s="687"/>
      <c r="S26" s="687"/>
      <c r="T26" s="688"/>
      <c r="U26" s="465"/>
      <c r="V26" s="465"/>
      <c r="W26" s="465"/>
      <c r="X26" s="465"/>
      <c r="Y26" s="683" t="s">
        <v>343</v>
      </c>
      <c r="Z26" s="684"/>
      <c r="AA26" s="684"/>
      <c r="AB26" s="684"/>
      <c r="AC26" s="685"/>
      <c r="AD26" s="685"/>
      <c r="AE26" s="685"/>
      <c r="AF26" s="685"/>
      <c r="AG26" s="686"/>
      <c r="AH26" s="687"/>
      <c r="AI26" s="687"/>
      <c r="AJ26" s="687"/>
      <c r="AK26" s="687"/>
      <c r="AL26" s="687"/>
      <c r="AM26" s="687"/>
      <c r="AN26" s="687"/>
      <c r="AO26" s="688"/>
    </row>
    <row r="27" spans="2:41" ht="90" customHeight="1">
      <c r="B27" s="135">
        <v>5</v>
      </c>
      <c r="C27" s="692" t="s">
        <v>1432</v>
      </c>
      <c r="D27" s="692"/>
      <c r="E27" s="692"/>
      <c r="F27" s="692"/>
      <c r="G27" s="692"/>
      <c r="H27" s="692"/>
      <c r="I27" s="692"/>
      <c r="J27" s="693"/>
      <c r="K27" s="689" t="s">
        <v>343</v>
      </c>
      <c r="L27" s="690"/>
      <c r="M27" s="691"/>
      <c r="N27" s="686"/>
      <c r="O27" s="687"/>
      <c r="P27" s="687"/>
      <c r="Q27" s="687"/>
      <c r="R27" s="687"/>
      <c r="S27" s="687"/>
      <c r="T27" s="688"/>
      <c r="U27" s="465"/>
      <c r="V27" s="465"/>
      <c r="W27" s="465"/>
      <c r="X27" s="465"/>
      <c r="Y27" s="703" t="s">
        <v>343</v>
      </c>
      <c r="Z27" s="690"/>
      <c r="AA27" s="690"/>
      <c r="AB27" s="691"/>
      <c r="AC27" s="685"/>
      <c r="AD27" s="685"/>
      <c r="AE27" s="685"/>
      <c r="AF27" s="685"/>
      <c r="AG27" s="686"/>
      <c r="AH27" s="687"/>
      <c r="AI27" s="687"/>
      <c r="AJ27" s="687"/>
      <c r="AK27" s="687"/>
      <c r="AL27" s="687"/>
      <c r="AM27" s="687"/>
      <c r="AN27" s="687"/>
      <c r="AO27" s="688"/>
    </row>
    <row r="28" spans="2:41" ht="60" customHeight="1" thickBot="1">
      <c r="B28" s="119">
        <v>6</v>
      </c>
      <c r="C28" s="707" t="s">
        <v>1433</v>
      </c>
      <c r="D28" s="707"/>
      <c r="E28" s="707"/>
      <c r="F28" s="707"/>
      <c r="G28" s="707"/>
      <c r="H28" s="707"/>
      <c r="I28" s="707"/>
      <c r="J28" s="708"/>
      <c r="K28" s="694" t="s">
        <v>343</v>
      </c>
      <c r="L28" s="695"/>
      <c r="M28" s="696"/>
      <c r="N28" s="697"/>
      <c r="O28" s="698"/>
      <c r="P28" s="698"/>
      <c r="Q28" s="698"/>
      <c r="R28" s="698"/>
      <c r="S28" s="698"/>
      <c r="T28" s="699"/>
      <c r="U28" s="465"/>
      <c r="V28" s="465"/>
      <c r="W28" s="465"/>
      <c r="X28" s="465"/>
      <c r="Y28" s="700" t="s">
        <v>343</v>
      </c>
      <c r="Z28" s="701"/>
      <c r="AA28" s="701"/>
      <c r="AB28" s="701"/>
      <c r="AC28" s="702"/>
      <c r="AD28" s="702"/>
      <c r="AE28" s="702"/>
      <c r="AF28" s="702"/>
      <c r="AG28" s="697"/>
      <c r="AH28" s="698"/>
      <c r="AI28" s="698"/>
      <c r="AJ28" s="698"/>
      <c r="AK28" s="698"/>
      <c r="AL28" s="698"/>
      <c r="AM28" s="698"/>
      <c r="AN28" s="698"/>
      <c r="AO28" s="699"/>
    </row>
    <row r="29" spans="2:41" ht="15.95" thickBot="1">
      <c r="B29" s="26"/>
      <c r="C29" s="26"/>
      <c r="D29" s="26"/>
      <c r="E29" s="26"/>
      <c r="F29" s="26"/>
      <c r="G29" s="26"/>
      <c r="H29" s="26"/>
      <c r="I29" s="26"/>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row>
    <row r="30" spans="2:41" ht="19.5" customHeight="1" thickBot="1">
      <c r="B30" s="443" t="s">
        <v>1419</v>
      </c>
      <c r="C30" s="444"/>
      <c r="D30" s="444"/>
      <c r="E30" s="444"/>
      <c r="F30" s="444"/>
      <c r="G30" s="444"/>
      <c r="H30" s="444"/>
      <c r="I30" s="444"/>
      <c r="J30" s="444"/>
      <c r="K30" s="444"/>
      <c r="L30" s="444"/>
      <c r="M30" s="444"/>
      <c r="N30" s="444"/>
      <c r="O30" s="444"/>
      <c r="P30" s="444"/>
      <c r="Q30" s="444"/>
      <c r="R30" s="444"/>
      <c r="S30" s="444"/>
      <c r="T30" s="445"/>
      <c r="U30" s="465" t="s">
        <v>1434</v>
      </c>
      <c r="V30" s="465"/>
      <c r="W30" s="465"/>
      <c r="X30" s="465"/>
      <c r="Y30" s="443" t="s">
        <v>1421</v>
      </c>
      <c r="Z30" s="444"/>
      <c r="AA30" s="444"/>
      <c r="AB30" s="444"/>
      <c r="AC30" s="444"/>
      <c r="AD30" s="444"/>
      <c r="AE30" s="444"/>
      <c r="AF30" s="444"/>
      <c r="AG30" s="444"/>
      <c r="AH30" s="444"/>
      <c r="AI30" s="444"/>
      <c r="AJ30" s="444"/>
      <c r="AK30" s="444"/>
      <c r="AL30" s="444"/>
      <c r="AM30" s="444"/>
      <c r="AN30" s="444"/>
      <c r="AO30" s="445"/>
    </row>
    <row r="31" spans="2:41" ht="35.1" customHeight="1">
      <c r="B31" s="446" t="s">
        <v>1422</v>
      </c>
      <c r="C31" s="704"/>
      <c r="D31" s="704"/>
      <c r="E31" s="704"/>
      <c r="F31" s="704"/>
      <c r="G31" s="704"/>
      <c r="H31" s="704"/>
      <c r="I31" s="704"/>
      <c r="J31" s="704"/>
      <c r="K31" s="705" t="s">
        <v>1423</v>
      </c>
      <c r="L31" s="704"/>
      <c r="M31" s="447"/>
      <c r="N31" s="705" t="s">
        <v>1424</v>
      </c>
      <c r="O31" s="704"/>
      <c r="P31" s="704"/>
      <c r="Q31" s="704"/>
      <c r="R31" s="704"/>
      <c r="S31" s="704"/>
      <c r="T31" s="706"/>
      <c r="U31" s="465"/>
      <c r="V31" s="465"/>
      <c r="W31" s="465"/>
      <c r="X31" s="465"/>
      <c r="Y31" s="446" t="s">
        <v>1425</v>
      </c>
      <c r="Z31" s="704"/>
      <c r="AA31" s="704"/>
      <c r="AB31" s="706"/>
      <c r="AC31" s="446" t="s">
        <v>1426</v>
      </c>
      <c r="AD31" s="704"/>
      <c r="AE31" s="704"/>
      <c r="AF31" s="447"/>
      <c r="AG31" s="705" t="s">
        <v>1427</v>
      </c>
      <c r="AH31" s="704"/>
      <c r="AI31" s="704"/>
      <c r="AJ31" s="704"/>
      <c r="AK31" s="704"/>
      <c r="AL31" s="704"/>
      <c r="AM31" s="704"/>
      <c r="AN31" s="704"/>
      <c r="AO31" s="706"/>
    </row>
    <row r="32" spans="2:41" ht="105" customHeight="1">
      <c r="B32" s="117">
        <v>1</v>
      </c>
      <c r="C32" s="692" t="s">
        <v>1435</v>
      </c>
      <c r="D32" s="692"/>
      <c r="E32" s="692"/>
      <c r="F32" s="692"/>
      <c r="G32" s="692"/>
      <c r="H32" s="692"/>
      <c r="I32" s="692"/>
      <c r="J32" s="693"/>
      <c r="K32" s="689" t="s">
        <v>343</v>
      </c>
      <c r="L32" s="690"/>
      <c r="M32" s="691"/>
      <c r="N32" s="686"/>
      <c r="O32" s="687"/>
      <c r="P32" s="687"/>
      <c r="Q32" s="687"/>
      <c r="R32" s="687"/>
      <c r="S32" s="687"/>
      <c r="T32" s="688"/>
      <c r="U32" s="465"/>
      <c r="V32" s="465"/>
      <c r="W32" s="465"/>
      <c r="X32" s="465"/>
      <c r="Y32" s="683" t="s">
        <v>343</v>
      </c>
      <c r="Z32" s="684"/>
      <c r="AA32" s="684"/>
      <c r="AB32" s="684"/>
      <c r="AC32" s="685"/>
      <c r="AD32" s="685"/>
      <c r="AE32" s="685"/>
      <c r="AF32" s="685"/>
      <c r="AG32" s="686"/>
      <c r="AH32" s="687"/>
      <c r="AI32" s="687"/>
      <c r="AJ32" s="687"/>
      <c r="AK32" s="687"/>
      <c r="AL32" s="687"/>
      <c r="AM32" s="687"/>
      <c r="AN32" s="687"/>
      <c r="AO32" s="688"/>
    </row>
    <row r="33" spans="2:41" ht="90" customHeight="1">
      <c r="B33" s="118">
        <v>2</v>
      </c>
      <c r="C33" s="692" t="s">
        <v>1436</v>
      </c>
      <c r="D33" s="692"/>
      <c r="E33" s="692"/>
      <c r="F33" s="692"/>
      <c r="G33" s="692"/>
      <c r="H33" s="692"/>
      <c r="I33" s="692"/>
      <c r="J33" s="693"/>
      <c r="K33" s="689" t="s">
        <v>343</v>
      </c>
      <c r="L33" s="690"/>
      <c r="M33" s="691"/>
      <c r="N33" s="686"/>
      <c r="O33" s="687"/>
      <c r="P33" s="687"/>
      <c r="Q33" s="687"/>
      <c r="R33" s="687"/>
      <c r="S33" s="687"/>
      <c r="T33" s="688"/>
      <c r="U33" s="465"/>
      <c r="V33" s="465"/>
      <c r="W33" s="465"/>
      <c r="X33" s="465"/>
      <c r="Y33" s="683" t="s">
        <v>343</v>
      </c>
      <c r="Z33" s="684"/>
      <c r="AA33" s="684"/>
      <c r="AB33" s="684"/>
      <c r="AC33" s="685"/>
      <c r="AD33" s="685"/>
      <c r="AE33" s="685"/>
      <c r="AF33" s="685"/>
      <c r="AG33" s="686"/>
      <c r="AH33" s="687"/>
      <c r="AI33" s="687"/>
      <c r="AJ33" s="687"/>
      <c r="AK33" s="687"/>
      <c r="AL33" s="687"/>
      <c r="AM33" s="687"/>
      <c r="AN33" s="687"/>
      <c r="AO33" s="688"/>
    </row>
    <row r="34" spans="2:41" ht="90" customHeight="1">
      <c r="B34" s="118">
        <v>3</v>
      </c>
      <c r="C34" s="692" t="s">
        <v>1437</v>
      </c>
      <c r="D34" s="692"/>
      <c r="E34" s="692"/>
      <c r="F34" s="692"/>
      <c r="G34" s="692"/>
      <c r="H34" s="692"/>
      <c r="I34" s="692"/>
      <c r="J34" s="693"/>
      <c r="K34" s="689" t="s">
        <v>343</v>
      </c>
      <c r="L34" s="690"/>
      <c r="M34" s="691"/>
      <c r="N34" s="686"/>
      <c r="O34" s="687"/>
      <c r="P34" s="687"/>
      <c r="Q34" s="687"/>
      <c r="R34" s="687"/>
      <c r="S34" s="687"/>
      <c r="T34" s="688"/>
      <c r="U34" s="465"/>
      <c r="V34" s="465"/>
      <c r="W34" s="465"/>
      <c r="X34" s="465"/>
      <c r="Y34" s="683" t="s">
        <v>343</v>
      </c>
      <c r="Z34" s="684"/>
      <c r="AA34" s="684"/>
      <c r="AB34" s="684"/>
      <c r="AC34" s="685"/>
      <c r="AD34" s="685"/>
      <c r="AE34" s="685"/>
      <c r="AF34" s="685"/>
      <c r="AG34" s="686"/>
      <c r="AH34" s="687"/>
      <c r="AI34" s="687"/>
      <c r="AJ34" s="687"/>
      <c r="AK34" s="687"/>
      <c r="AL34" s="687"/>
      <c r="AM34" s="687"/>
      <c r="AN34" s="687"/>
      <c r="AO34" s="688"/>
    </row>
    <row r="35" spans="2:41" ht="60" customHeight="1">
      <c r="B35" s="135">
        <v>4</v>
      </c>
      <c r="C35" s="692" t="s">
        <v>1438</v>
      </c>
      <c r="D35" s="692"/>
      <c r="E35" s="692"/>
      <c r="F35" s="692"/>
      <c r="G35" s="692"/>
      <c r="H35" s="692"/>
      <c r="I35" s="692"/>
      <c r="J35" s="693"/>
      <c r="K35" s="689" t="s">
        <v>343</v>
      </c>
      <c r="L35" s="690"/>
      <c r="M35" s="691"/>
      <c r="N35" s="686"/>
      <c r="O35" s="687"/>
      <c r="P35" s="687"/>
      <c r="Q35" s="687"/>
      <c r="R35" s="687"/>
      <c r="S35" s="687"/>
      <c r="T35" s="688"/>
      <c r="U35" s="465"/>
      <c r="V35" s="465"/>
      <c r="W35" s="465"/>
      <c r="X35" s="465"/>
      <c r="Y35" s="703" t="s">
        <v>343</v>
      </c>
      <c r="Z35" s="690"/>
      <c r="AA35" s="690"/>
      <c r="AB35" s="691"/>
      <c r="AC35" s="685"/>
      <c r="AD35" s="685"/>
      <c r="AE35" s="685"/>
      <c r="AF35" s="685"/>
      <c r="AG35" s="686"/>
      <c r="AH35" s="687"/>
      <c r="AI35" s="687"/>
      <c r="AJ35" s="687"/>
      <c r="AK35" s="687"/>
      <c r="AL35" s="687"/>
      <c r="AM35" s="687"/>
      <c r="AN35" s="687"/>
      <c r="AO35" s="688"/>
    </row>
    <row r="36" spans="2:41" ht="80.45" customHeight="1">
      <c r="B36" s="135">
        <v>5</v>
      </c>
      <c r="C36" s="692" t="s">
        <v>1439</v>
      </c>
      <c r="D36" s="692"/>
      <c r="E36" s="692"/>
      <c r="F36" s="692"/>
      <c r="G36" s="692"/>
      <c r="H36" s="692"/>
      <c r="I36" s="692"/>
      <c r="J36" s="693"/>
      <c r="K36" s="689" t="s">
        <v>343</v>
      </c>
      <c r="L36" s="690"/>
      <c r="M36" s="691"/>
      <c r="N36" s="686"/>
      <c r="O36" s="687"/>
      <c r="P36" s="687"/>
      <c r="Q36" s="687"/>
      <c r="R36" s="687"/>
      <c r="S36" s="687"/>
      <c r="T36" s="688"/>
      <c r="U36" s="465"/>
      <c r="V36" s="465"/>
      <c r="W36" s="465"/>
      <c r="X36" s="465"/>
      <c r="Y36" s="703" t="s">
        <v>343</v>
      </c>
      <c r="Z36" s="690"/>
      <c r="AA36" s="690"/>
      <c r="AB36" s="691"/>
      <c r="AC36" s="685"/>
      <c r="AD36" s="685"/>
      <c r="AE36" s="685"/>
      <c r="AF36" s="685"/>
      <c r="AG36" s="686"/>
      <c r="AH36" s="687"/>
      <c r="AI36" s="687"/>
      <c r="AJ36" s="687"/>
      <c r="AK36" s="687"/>
      <c r="AL36" s="687"/>
      <c r="AM36" s="687"/>
      <c r="AN36" s="687"/>
      <c r="AO36" s="688"/>
    </row>
    <row r="37" spans="2:41" ht="60" customHeight="1" thickBot="1">
      <c r="B37" s="119">
        <v>6</v>
      </c>
      <c r="C37" s="707" t="s">
        <v>1433</v>
      </c>
      <c r="D37" s="707"/>
      <c r="E37" s="707"/>
      <c r="F37" s="707"/>
      <c r="G37" s="707"/>
      <c r="H37" s="707"/>
      <c r="I37" s="707"/>
      <c r="J37" s="708"/>
      <c r="K37" s="694" t="s">
        <v>343</v>
      </c>
      <c r="L37" s="695"/>
      <c r="M37" s="696"/>
      <c r="N37" s="697"/>
      <c r="O37" s="698"/>
      <c r="P37" s="698"/>
      <c r="Q37" s="698"/>
      <c r="R37" s="698"/>
      <c r="S37" s="698"/>
      <c r="T37" s="699"/>
      <c r="U37" s="465"/>
      <c r="V37" s="465"/>
      <c r="W37" s="465"/>
      <c r="X37" s="465"/>
      <c r="Y37" s="700" t="s">
        <v>343</v>
      </c>
      <c r="Z37" s="701"/>
      <c r="AA37" s="701"/>
      <c r="AB37" s="701"/>
      <c r="AC37" s="702"/>
      <c r="AD37" s="702"/>
      <c r="AE37" s="702"/>
      <c r="AF37" s="702"/>
      <c r="AG37" s="697"/>
      <c r="AH37" s="698"/>
      <c r="AI37" s="698"/>
      <c r="AJ37" s="698"/>
      <c r="AK37" s="698"/>
      <c r="AL37" s="698"/>
      <c r="AM37" s="698"/>
      <c r="AN37" s="698"/>
      <c r="AO37" s="699"/>
    </row>
    <row r="38" spans="2:41" ht="15.95" thickBot="1">
      <c r="B38" s="26"/>
      <c r="C38" s="26"/>
      <c r="D38" s="26"/>
      <c r="E38" s="26"/>
      <c r="F38" s="26"/>
      <c r="G38" s="26"/>
      <c r="H38" s="26"/>
      <c r="I38" s="26"/>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row>
    <row r="39" spans="2:41" ht="18.95" customHeight="1" thickBot="1">
      <c r="B39" s="443" t="s">
        <v>1419</v>
      </c>
      <c r="C39" s="444"/>
      <c r="D39" s="444"/>
      <c r="E39" s="444"/>
      <c r="F39" s="444"/>
      <c r="G39" s="444"/>
      <c r="H39" s="444"/>
      <c r="I39" s="444"/>
      <c r="J39" s="444"/>
      <c r="K39" s="444"/>
      <c r="L39" s="444"/>
      <c r="M39" s="444"/>
      <c r="N39" s="444"/>
      <c r="O39" s="444"/>
      <c r="P39" s="444"/>
      <c r="Q39" s="444"/>
      <c r="R39" s="444"/>
      <c r="S39" s="444"/>
      <c r="T39" s="445"/>
      <c r="U39" s="448" t="s">
        <v>941</v>
      </c>
      <c r="V39" s="465"/>
      <c r="W39" s="465"/>
      <c r="X39" s="709"/>
      <c r="Y39" s="443" t="s">
        <v>1421</v>
      </c>
      <c r="Z39" s="444"/>
      <c r="AA39" s="444"/>
      <c r="AB39" s="444"/>
      <c r="AC39" s="444"/>
      <c r="AD39" s="444"/>
      <c r="AE39" s="444"/>
      <c r="AF39" s="444"/>
      <c r="AG39" s="444"/>
      <c r="AH39" s="444"/>
      <c r="AI39" s="444"/>
      <c r="AJ39" s="444"/>
      <c r="AK39" s="444"/>
      <c r="AL39" s="444"/>
      <c r="AM39" s="444"/>
      <c r="AN39" s="444"/>
      <c r="AO39" s="445"/>
    </row>
    <row r="40" spans="2:41" ht="35.1" customHeight="1">
      <c r="B40" s="446" t="s">
        <v>1422</v>
      </c>
      <c r="C40" s="704"/>
      <c r="D40" s="704"/>
      <c r="E40" s="704"/>
      <c r="F40" s="704"/>
      <c r="G40" s="704"/>
      <c r="H40" s="704"/>
      <c r="I40" s="704"/>
      <c r="J40" s="704"/>
      <c r="K40" s="705" t="s">
        <v>1423</v>
      </c>
      <c r="L40" s="704"/>
      <c r="M40" s="447"/>
      <c r="N40" s="705" t="s">
        <v>1424</v>
      </c>
      <c r="O40" s="704"/>
      <c r="P40" s="704"/>
      <c r="Q40" s="704"/>
      <c r="R40" s="704"/>
      <c r="S40" s="704"/>
      <c r="T40" s="706"/>
      <c r="U40" s="448"/>
      <c r="V40" s="465"/>
      <c r="W40" s="465"/>
      <c r="X40" s="709"/>
      <c r="Y40" s="446" t="s">
        <v>1425</v>
      </c>
      <c r="Z40" s="704"/>
      <c r="AA40" s="704"/>
      <c r="AB40" s="706"/>
      <c r="AC40" s="446" t="s">
        <v>1426</v>
      </c>
      <c r="AD40" s="704"/>
      <c r="AE40" s="704"/>
      <c r="AF40" s="447"/>
      <c r="AG40" s="705" t="s">
        <v>1440</v>
      </c>
      <c r="AH40" s="704"/>
      <c r="AI40" s="704"/>
      <c r="AJ40" s="704"/>
      <c r="AK40" s="704"/>
      <c r="AL40" s="704"/>
      <c r="AM40" s="704"/>
      <c r="AN40" s="704"/>
      <c r="AO40" s="706"/>
    </row>
    <row r="41" spans="2:41" ht="96.95" customHeight="1">
      <c r="B41" s="117">
        <v>1</v>
      </c>
      <c r="C41" s="692" t="s">
        <v>1441</v>
      </c>
      <c r="D41" s="692"/>
      <c r="E41" s="692"/>
      <c r="F41" s="692"/>
      <c r="G41" s="692"/>
      <c r="H41" s="692"/>
      <c r="I41" s="692"/>
      <c r="J41" s="693"/>
      <c r="K41" s="689" t="s">
        <v>343</v>
      </c>
      <c r="L41" s="690"/>
      <c r="M41" s="691"/>
      <c r="N41" s="686"/>
      <c r="O41" s="687"/>
      <c r="P41" s="687"/>
      <c r="Q41" s="687"/>
      <c r="R41" s="687"/>
      <c r="S41" s="687"/>
      <c r="T41" s="688"/>
      <c r="U41" s="448"/>
      <c r="V41" s="465"/>
      <c r="W41" s="465"/>
      <c r="X41" s="709"/>
      <c r="Y41" s="683" t="s">
        <v>343</v>
      </c>
      <c r="Z41" s="684"/>
      <c r="AA41" s="684"/>
      <c r="AB41" s="684"/>
      <c r="AC41" s="685"/>
      <c r="AD41" s="685"/>
      <c r="AE41" s="685"/>
      <c r="AF41" s="685"/>
      <c r="AG41" s="686"/>
      <c r="AH41" s="687"/>
      <c r="AI41" s="687"/>
      <c r="AJ41" s="687"/>
      <c r="AK41" s="687"/>
      <c r="AL41" s="687"/>
      <c r="AM41" s="687"/>
      <c r="AN41" s="687"/>
      <c r="AO41" s="688"/>
    </row>
    <row r="42" spans="2:41" ht="87.6" customHeight="1">
      <c r="B42" s="118">
        <v>2</v>
      </c>
      <c r="C42" s="692" t="s">
        <v>1442</v>
      </c>
      <c r="D42" s="692"/>
      <c r="E42" s="692"/>
      <c r="F42" s="692"/>
      <c r="G42" s="692"/>
      <c r="H42" s="692"/>
      <c r="I42" s="692"/>
      <c r="J42" s="693"/>
      <c r="K42" s="689" t="s">
        <v>343</v>
      </c>
      <c r="L42" s="690"/>
      <c r="M42" s="691"/>
      <c r="N42" s="686"/>
      <c r="O42" s="687"/>
      <c r="P42" s="687"/>
      <c r="Q42" s="687"/>
      <c r="R42" s="687"/>
      <c r="S42" s="687"/>
      <c r="T42" s="688"/>
      <c r="U42" s="448"/>
      <c r="V42" s="465"/>
      <c r="W42" s="465"/>
      <c r="X42" s="709"/>
      <c r="Y42" s="683" t="s">
        <v>343</v>
      </c>
      <c r="Z42" s="684"/>
      <c r="AA42" s="684"/>
      <c r="AB42" s="684"/>
      <c r="AC42" s="685"/>
      <c r="AD42" s="685"/>
      <c r="AE42" s="685"/>
      <c r="AF42" s="685"/>
      <c r="AG42" s="686"/>
      <c r="AH42" s="687"/>
      <c r="AI42" s="687"/>
      <c r="AJ42" s="687"/>
      <c r="AK42" s="687"/>
      <c r="AL42" s="687"/>
      <c r="AM42" s="687"/>
      <c r="AN42" s="687"/>
      <c r="AO42" s="688"/>
    </row>
    <row r="43" spans="2:41" s="44" customFormat="1" ht="84.95" customHeight="1">
      <c r="B43" s="118">
        <v>3</v>
      </c>
      <c r="C43" s="692" t="s">
        <v>1443</v>
      </c>
      <c r="D43" s="692"/>
      <c r="E43" s="692"/>
      <c r="F43" s="692"/>
      <c r="G43" s="692"/>
      <c r="H43" s="692"/>
      <c r="I43" s="692"/>
      <c r="J43" s="693"/>
      <c r="K43" s="689" t="s">
        <v>343</v>
      </c>
      <c r="L43" s="690"/>
      <c r="M43" s="691"/>
      <c r="N43" s="686"/>
      <c r="O43" s="687"/>
      <c r="P43" s="687"/>
      <c r="Q43" s="687"/>
      <c r="R43" s="687"/>
      <c r="S43" s="687"/>
      <c r="T43" s="688"/>
      <c r="U43" s="448"/>
      <c r="V43" s="465"/>
      <c r="W43" s="465"/>
      <c r="X43" s="709"/>
      <c r="Y43" s="683" t="s">
        <v>343</v>
      </c>
      <c r="Z43" s="684"/>
      <c r="AA43" s="684"/>
      <c r="AB43" s="684"/>
      <c r="AC43" s="724"/>
      <c r="AD43" s="724"/>
      <c r="AE43" s="724"/>
      <c r="AF43" s="724"/>
      <c r="AG43" s="686"/>
      <c r="AH43" s="687"/>
      <c r="AI43" s="687"/>
      <c r="AJ43" s="687"/>
      <c r="AK43" s="687"/>
      <c r="AL43" s="687"/>
      <c r="AM43" s="687"/>
      <c r="AN43" s="687"/>
      <c r="AO43" s="688"/>
    </row>
    <row r="44" spans="2:41" ht="60" customHeight="1">
      <c r="B44" s="118">
        <v>4</v>
      </c>
      <c r="C44" s="692" t="s">
        <v>1444</v>
      </c>
      <c r="D44" s="692"/>
      <c r="E44" s="692"/>
      <c r="F44" s="692"/>
      <c r="G44" s="692"/>
      <c r="H44" s="692"/>
      <c r="I44" s="692"/>
      <c r="J44" s="693"/>
      <c r="K44" s="689" t="s">
        <v>343</v>
      </c>
      <c r="L44" s="690"/>
      <c r="M44" s="691"/>
      <c r="N44" s="686"/>
      <c r="O44" s="687"/>
      <c r="P44" s="687"/>
      <c r="Q44" s="687"/>
      <c r="R44" s="687"/>
      <c r="S44" s="687"/>
      <c r="T44" s="688"/>
      <c r="U44" s="448"/>
      <c r="V44" s="465"/>
      <c r="W44" s="465"/>
      <c r="X44" s="709"/>
      <c r="Y44" s="683" t="s">
        <v>343</v>
      </c>
      <c r="Z44" s="684"/>
      <c r="AA44" s="684"/>
      <c r="AB44" s="684"/>
      <c r="AC44" s="685"/>
      <c r="AD44" s="685"/>
      <c r="AE44" s="685"/>
      <c r="AF44" s="685"/>
      <c r="AG44" s="686"/>
      <c r="AH44" s="687"/>
      <c r="AI44" s="687"/>
      <c r="AJ44" s="687"/>
      <c r="AK44" s="687"/>
      <c r="AL44" s="687"/>
      <c r="AM44" s="687"/>
      <c r="AN44" s="687"/>
      <c r="AO44" s="688"/>
    </row>
    <row r="45" spans="2:41" ht="60" customHeight="1" thickBot="1">
      <c r="B45" s="119">
        <v>5</v>
      </c>
      <c r="C45" s="707" t="s">
        <v>1433</v>
      </c>
      <c r="D45" s="707"/>
      <c r="E45" s="707"/>
      <c r="F45" s="707"/>
      <c r="G45" s="707"/>
      <c r="H45" s="707"/>
      <c r="I45" s="707"/>
      <c r="J45" s="708"/>
      <c r="K45" s="694" t="s">
        <v>343</v>
      </c>
      <c r="L45" s="695"/>
      <c r="M45" s="696"/>
      <c r="N45" s="697"/>
      <c r="O45" s="698"/>
      <c r="P45" s="698"/>
      <c r="Q45" s="698"/>
      <c r="R45" s="698"/>
      <c r="S45" s="698"/>
      <c r="T45" s="699"/>
      <c r="U45" s="448"/>
      <c r="V45" s="465"/>
      <c r="W45" s="465"/>
      <c r="X45" s="709"/>
      <c r="Y45" s="700" t="s">
        <v>343</v>
      </c>
      <c r="Z45" s="701"/>
      <c r="AA45" s="701"/>
      <c r="AB45" s="701"/>
      <c r="AC45" s="702"/>
      <c r="AD45" s="702"/>
      <c r="AE45" s="702"/>
      <c r="AF45" s="702"/>
      <c r="AG45" s="697"/>
      <c r="AH45" s="698"/>
      <c r="AI45" s="698"/>
      <c r="AJ45" s="698"/>
      <c r="AK45" s="698"/>
      <c r="AL45" s="698"/>
      <c r="AM45" s="698"/>
      <c r="AN45" s="698"/>
      <c r="AO45" s="699"/>
    </row>
    <row r="46" spans="2:41" ht="15.95" thickBot="1">
      <c r="B46" s="26"/>
      <c r="C46" s="26"/>
      <c r="D46" s="26"/>
      <c r="E46" s="26"/>
      <c r="F46" s="26"/>
      <c r="G46" s="26"/>
      <c r="H46" s="26"/>
      <c r="I46" s="26"/>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row>
    <row r="47" spans="2:41" ht="19.5" customHeight="1" thickBot="1">
      <c r="B47" s="443" t="s">
        <v>1419</v>
      </c>
      <c r="C47" s="444"/>
      <c r="D47" s="444"/>
      <c r="E47" s="444"/>
      <c r="F47" s="444"/>
      <c r="G47" s="444"/>
      <c r="H47" s="444"/>
      <c r="I47" s="444"/>
      <c r="J47" s="444"/>
      <c r="K47" s="444"/>
      <c r="L47" s="444"/>
      <c r="M47" s="444"/>
      <c r="N47" s="444"/>
      <c r="O47" s="444"/>
      <c r="P47" s="444"/>
      <c r="Q47" s="444"/>
      <c r="R47" s="444"/>
      <c r="S47" s="444"/>
      <c r="T47" s="445"/>
      <c r="U47" s="448" t="s">
        <v>1445</v>
      </c>
      <c r="V47" s="465"/>
      <c r="W47" s="465"/>
      <c r="X47" s="709"/>
      <c r="Y47" s="443" t="s">
        <v>1421</v>
      </c>
      <c r="Z47" s="444"/>
      <c r="AA47" s="444"/>
      <c r="AB47" s="444"/>
      <c r="AC47" s="444"/>
      <c r="AD47" s="444"/>
      <c r="AE47" s="444"/>
      <c r="AF47" s="444"/>
      <c r="AG47" s="444"/>
      <c r="AH47" s="444"/>
      <c r="AI47" s="444"/>
      <c r="AJ47" s="444"/>
      <c r="AK47" s="444"/>
      <c r="AL47" s="444"/>
      <c r="AM47" s="444"/>
      <c r="AN47" s="444"/>
      <c r="AO47" s="445"/>
    </row>
    <row r="48" spans="2:41" ht="35.1" customHeight="1">
      <c r="B48" s="446" t="s">
        <v>1422</v>
      </c>
      <c r="C48" s="704"/>
      <c r="D48" s="704"/>
      <c r="E48" s="704"/>
      <c r="F48" s="704"/>
      <c r="G48" s="704"/>
      <c r="H48" s="704"/>
      <c r="I48" s="704"/>
      <c r="J48" s="704"/>
      <c r="K48" s="705" t="s">
        <v>1423</v>
      </c>
      <c r="L48" s="704"/>
      <c r="M48" s="447"/>
      <c r="N48" s="705" t="s">
        <v>1424</v>
      </c>
      <c r="O48" s="704"/>
      <c r="P48" s="704"/>
      <c r="Q48" s="704"/>
      <c r="R48" s="704"/>
      <c r="S48" s="704"/>
      <c r="T48" s="706"/>
      <c r="U48" s="448"/>
      <c r="V48" s="465"/>
      <c r="W48" s="465"/>
      <c r="X48" s="709"/>
      <c r="Y48" s="446" t="s">
        <v>1425</v>
      </c>
      <c r="Z48" s="704"/>
      <c r="AA48" s="704"/>
      <c r="AB48" s="706"/>
      <c r="AC48" s="446" t="s">
        <v>1426</v>
      </c>
      <c r="AD48" s="704"/>
      <c r="AE48" s="704"/>
      <c r="AF48" s="447"/>
      <c r="AG48" s="705" t="s">
        <v>1440</v>
      </c>
      <c r="AH48" s="704"/>
      <c r="AI48" s="704"/>
      <c r="AJ48" s="704"/>
      <c r="AK48" s="704"/>
      <c r="AL48" s="704"/>
      <c r="AM48" s="704"/>
      <c r="AN48" s="704"/>
      <c r="AO48" s="706"/>
    </row>
    <row r="49" spans="2:41" ht="90" customHeight="1">
      <c r="B49" s="117">
        <v>1</v>
      </c>
      <c r="C49" s="692" t="s">
        <v>1446</v>
      </c>
      <c r="D49" s="692"/>
      <c r="E49" s="692"/>
      <c r="F49" s="692"/>
      <c r="G49" s="692"/>
      <c r="H49" s="692"/>
      <c r="I49" s="692"/>
      <c r="J49" s="693"/>
      <c r="K49" s="689" t="s">
        <v>343</v>
      </c>
      <c r="L49" s="690"/>
      <c r="M49" s="691"/>
      <c r="N49" s="686"/>
      <c r="O49" s="687"/>
      <c r="P49" s="687"/>
      <c r="Q49" s="687"/>
      <c r="R49" s="687"/>
      <c r="S49" s="687"/>
      <c r="T49" s="688"/>
      <c r="U49" s="448"/>
      <c r="V49" s="465"/>
      <c r="W49" s="465"/>
      <c r="X49" s="709"/>
      <c r="Y49" s="683" t="s">
        <v>343</v>
      </c>
      <c r="Z49" s="684"/>
      <c r="AA49" s="684"/>
      <c r="AB49" s="684"/>
      <c r="AC49" s="685"/>
      <c r="AD49" s="685"/>
      <c r="AE49" s="685"/>
      <c r="AF49" s="685"/>
      <c r="AG49" s="686"/>
      <c r="AH49" s="687"/>
      <c r="AI49" s="687"/>
      <c r="AJ49" s="687"/>
      <c r="AK49" s="687"/>
      <c r="AL49" s="687"/>
      <c r="AM49" s="687"/>
      <c r="AN49" s="687"/>
      <c r="AO49" s="688"/>
    </row>
    <row r="50" spans="2:41">
      <c r="B50" s="713" t="s">
        <v>1056</v>
      </c>
      <c r="C50" s="714"/>
      <c r="D50" s="714"/>
      <c r="E50" s="714"/>
      <c r="F50" s="714"/>
      <c r="G50" s="714"/>
      <c r="H50" s="714"/>
      <c r="I50" s="714"/>
      <c r="J50" s="714"/>
      <c r="K50" s="714"/>
      <c r="L50" s="714"/>
      <c r="M50" s="714"/>
      <c r="N50" s="714"/>
      <c r="O50" s="714"/>
      <c r="P50" s="714"/>
      <c r="Q50" s="714"/>
      <c r="R50" s="714"/>
      <c r="S50" s="714"/>
      <c r="T50" s="715"/>
      <c r="U50" s="448"/>
      <c r="V50" s="465"/>
      <c r="W50" s="465"/>
      <c r="X50" s="709"/>
      <c r="Y50" s="710" t="s">
        <v>1056</v>
      </c>
      <c r="Z50" s="711"/>
      <c r="AA50" s="711"/>
      <c r="AB50" s="711"/>
      <c r="AC50" s="711"/>
      <c r="AD50" s="711"/>
      <c r="AE50" s="711"/>
      <c r="AF50" s="711"/>
      <c r="AG50" s="711"/>
      <c r="AH50" s="711"/>
      <c r="AI50" s="711"/>
      <c r="AJ50" s="711"/>
      <c r="AK50" s="711"/>
      <c r="AL50" s="711"/>
      <c r="AM50" s="711"/>
      <c r="AN50" s="711"/>
      <c r="AO50" s="712"/>
    </row>
    <row r="51" spans="2:41" ht="60" customHeight="1">
      <c r="B51" s="118">
        <v>2</v>
      </c>
      <c r="C51" s="692" t="s">
        <v>1447</v>
      </c>
      <c r="D51" s="692"/>
      <c r="E51" s="692"/>
      <c r="F51" s="692"/>
      <c r="G51" s="692"/>
      <c r="H51" s="692"/>
      <c r="I51" s="692"/>
      <c r="J51" s="693"/>
      <c r="K51" s="689" t="s">
        <v>343</v>
      </c>
      <c r="L51" s="690"/>
      <c r="M51" s="691"/>
      <c r="N51" s="686"/>
      <c r="O51" s="687"/>
      <c r="P51" s="687"/>
      <c r="Q51" s="687"/>
      <c r="R51" s="687"/>
      <c r="S51" s="687"/>
      <c r="T51" s="688"/>
      <c r="U51" s="448"/>
      <c r="V51" s="465"/>
      <c r="W51" s="465"/>
      <c r="X51" s="709"/>
      <c r="Y51" s="683" t="s">
        <v>343</v>
      </c>
      <c r="Z51" s="684"/>
      <c r="AA51" s="684"/>
      <c r="AB51" s="684"/>
      <c r="AC51" s="685"/>
      <c r="AD51" s="685"/>
      <c r="AE51" s="685"/>
      <c r="AF51" s="685"/>
      <c r="AG51" s="686"/>
      <c r="AH51" s="687"/>
      <c r="AI51" s="687"/>
      <c r="AJ51" s="687"/>
      <c r="AK51" s="687"/>
      <c r="AL51" s="687"/>
      <c r="AM51" s="687"/>
      <c r="AN51" s="687"/>
      <c r="AO51" s="688"/>
    </row>
    <row r="52" spans="2:41" ht="60" customHeight="1">
      <c r="B52" s="118">
        <v>3</v>
      </c>
      <c r="C52" s="692" t="s">
        <v>1345</v>
      </c>
      <c r="D52" s="692"/>
      <c r="E52" s="692"/>
      <c r="F52" s="692"/>
      <c r="G52" s="692"/>
      <c r="H52" s="692"/>
      <c r="I52" s="692"/>
      <c r="J52" s="693"/>
      <c r="K52" s="689" t="s">
        <v>343</v>
      </c>
      <c r="L52" s="690"/>
      <c r="M52" s="691"/>
      <c r="N52" s="686"/>
      <c r="O52" s="687"/>
      <c r="P52" s="687"/>
      <c r="Q52" s="687"/>
      <c r="R52" s="687"/>
      <c r="S52" s="687"/>
      <c r="T52" s="688"/>
      <c r="U52" s="448"/>
      <c r="V52" s="465"/>
      <c r="W52" s="465"/>
      <c r="X52" s="709"/>
      <c r="Y52" s="683" t="s">
        <v>343</v>
      </c>
      <c r="Z52" s="684"/>
      <c r="AA52" s="684"/>
      <c r="AB52" s="684"/>
      <c r="AC52" s="685"/>
      <c r="AD52" s="685"/>
      <c r="AE52" s="685"/>
      <c r="AF52" s="685"/>
      <c r="AG52" s="686"/>
      <c r="AH52" s="687"/>
      <c r="AI52" s="687"/>
      <c r="AJ52" s="687"/>
      <c r="AK52" s="687"/>
      <c r="AL52" s="687"/>
      <c r="AM52" s="687"/>
      <c r="AN52" s="687"/>
      <c r="AO52" s="688"/>
    </row>
    <row r="53" spans="2:41" ht="60" customHeight="1">
      <c r="B53" s="118">
        <v>4</v>
      </c>
      <c r="C53" s="692" t="s">
        <v>1448</v>
      </c>
      <c r="D53" s="692"/>
      <c r="E53" s="692"/>
      <c r="F53" s="692"/>
      <c r="G53" s="692"/>
      <c r="H53" s="692"/>
      <c r="I53" s="692"/>
      <c r="J53" s="693"/>
      <c r="K53" s="689" t="s">
        <v>343</v>
      </c>
      <c r="L53" s="690"/>
      <c r="M53" s="691"/>
      <c r="N53" s="686"/>
      <c r="O53" s="687"/>
      <c r="P53" s="687"/>
      <c r="Q53" s="687"/>
      <c r="R53" s="687"/>
      <c r="S53" s="687"/>
      <c r="T53" s="688"/>
      <c r="U53" s="448"/>
      <c r="V53" s="465"/>
      <c r="W53" s="465"/>
      <c r="X53" s="709"/>
      <c r="Y53" s="683" t="s">
        <v>343</v>
      </c>
      <c r="Z53" s="684"/>
      <c r="AA53" s="684"/>
      <c r="AB53" s="684"/>
      <c r="AC53" s="685"/>
      <c r="AD53" s="685"/>
      <c r="AE53" s="685"/>
      <c r="AF53" s="685"/>
      <c r="AG53" s="686"/>
      <c r="AH53" s="687"/>
      <c r="AI53" s="687"/>
      <c r="AJ53" s="687"/>
      <c r="AK53" s="687"/>
      <c r="AL53" s="687"/>
      <c r="AM53" s="687"/>
      <c r="AN53" s="687"/>
      <c r="AO53" s="688"/>
    </row>
    <row r="54" spans="2:41">
      <c r="B54" s="713" t="s">
        <v>1449</v>
      </c>
      <c r="C54" s="714"/>
      <c r="D54" s="714"/>
      <c r="E54" s="714"/>
      <c r="F54" s="714"/>
      <c r="G54" s="714"/>
      <c r="H54" s="714"/>
      <c r="I54" s="714"/>
      <c r="J54" s="714"/>
      <c r="K54" s="714"/>
      <c r="L54" s="714"/>
      <c r="M54" s="714"/>
      <c r="N54" s="714"/>
      <c r="O54" s="714"/>
      <c r="P54" s="714"/>
      <c r="Q54" s="714"/>
      <c r="R54" s="714"/>
      <c r="S54" s="714"/>
      <c r="T54" s="715"/>
      <c r="U54" s="448"/>
      <c r="V54" s="465"/>
      <c r="W54" s="465"/>
      <c r="X54" s="709"/>
      <c r="Y54" s="710" t="s">
        <v>1449</v>
      </c>
      <c r="Z54" s="711"/>
      <c r="AA54" s="711"/>
      <c r="AB54" s="711"/>
      <c r="AC54" s="711"/>
      <c r="AD54" s="711"/>
      <c r="AE54" s="711"/>
      <c r="AF54" s="711"/>
      <c r="AG54" s="711"/>
      <c r="AH54" s="711"/>
      <c r="AI54" s="711"/>
      <c r="AJ54" s="711"/>
      <c r="AK54" s="711"/>
      <c r="AL54" s="711"/>
      <c r="AM54" s="711"/>
      <c r="AN54" s="711"/>
      <c r="AO54" s="712"/>
    </row>
    <row r="55" spans="2:41" ht="60" customHeight="1">
      <c r="B55" s="118">
        <v>5</v>
      </c>
      <c r="C55" s="692" t="s">
        <v>1450</v>
      </c>
      <c r="D55" s="692"/>
      <c r="E55" s="692"/>
      <c r="F55" s="692"/>
      <c r="G55" s="692"/>
      <c r="H55" s="692"/>
      <c r="I55" s="692"/>
      <c r="J55" s="693"/>
      <c r="K55" s="689" t="s">
        <v>343</v>
      </c>
      <c r="L55" s="690"/>
      <c r="M55" s="691"/>
      <c r="N55" s="686"/>
      <c r="O55" s="687"/>
      <c r="P55" s="687"/>
      <c r="Q55" s="687"/>
      <c r="R55" s="687"/>
      <c r="S55" s="687"/>
      <c r="T55" s="688"/>
      <c r="U55" s="448"/>
      <c r="V55" s="465"/>
      <c r="W55" s="465"/>
      <c r="X55" s="709"/>
      <c r="Y55" s="683" t="s">
        <v>343</v>
      </c>
      <c r="Z55" s="684"/>
      <c r="AA55" s="684"/>
      <c r="AB55" s="684"/>
      <c r="AC55" s="685"/>
      <c r="AD55" s="685"/>
      <c r="AE55" s="685"/>
      <c r="AF55" s="685"/>
      <c r="AG55" s="686"/>
      <c r="AH55" s="687"/>
      <c r="AI55" s="687"/>
      <c r="AJ55" s="687"/>
      <c r="AK55" s="687"/>
      <c r="AL55" s="687"/>
      <c r="AM55" s="687"/>
      <c r="AN55" s="687"/>
      <c r="AO55" s="688"/>
    </row>
    <row r="56" spans="2:41" ht="60" customHeight="1">
      <c r="B56" s="118">
        <v>6</v>
      </c>
      <c r="C56" s="692" t="s">
        <v>1451</v>
      </c>
      <c r="D56" s="692"/>
      <c r="E56" s="692"/>
      <c r="F56" s="692"/>
      <c r="G56" s="692"/>
      <c r="H56" s="692"/>
      <c r="I56" s="692"/>
      <c r="J56" s="693"/>
      <c r="K56" s="689" t="s">
        <v>343</v>
      </c>
      <c r="L56" s="690"/>
      <c r="M56" s="691"/>
      <c r="N56" s="686"/>
      <c r="O56" s="687"/>
      <c r="P56" s="687"/>
      <c r="Q56" s="687"/>
      <c r="R56" s="687"/>
      <c r="S56" s="687"/>
      <c r="T56" s="688"/>
      <c r="U56" s="448"/>
      <c r="V56" s="465"/>
      <c r="W56" s="465"/>
      <c r="X56" s="709"/>
      <c r="Y56" s="683" t="s">
        <v>343</v>
      </c>
      <c r="Z56" s="684"/>
      <c r="AA56" s="684"/>
      <c r="AB56" s="684"/>
      <c r="AC56" s="685"/>
      <c r="AD56" s="685"/>
      <c r="AE56" s="685"/>
      <c r="AF56" s="685"/>
      <c r="AG56" s="686"/>
      <c r="AH56" s="687"/>
      <c r="AI56" s="687"/>
      <c r="AJ56" s="687"/>
      <c r="AK56" s="687"/>
      <c r="AL56" s="687"/>
      <c r="AM56" s="687"/>
      <c r="AN56" s="687"/>
      <c r="AO56" s="688"/>
    </row>
    <row r="57" spans="2:41" ht="60" customHeight="1">
      <c r="B57" s="118">
        <v>7</v>
      </c>
      <c r="C57" s="692" t="s">
        <v>1452</v>
      </c>
      <c r="D57" s="692"/>
      <c r="E57" s="692"/>
      <c r="F57" s="692"/>
      <c r="G57" s="692"/>
      <c r="H57" s="692"/>
      <c r="I57" s="692"/>
      <c r="J57" s="693"/>
      <c r="K57" s="689" t="s">
        <v>343</v>
      </c>
      <c r="L57" s="690"/>
      <c r="M57" s="691"/>
      <c r="N57" s="686"/>
      <c r="O57" s="687"/>
      <c r="P57" s="687"/>
      <c r="Q57" s="687"/>
      <c r="R57" s="687"/>
      <c r="S57" s="687"/>
      <c r="T57" s="688"/>
      <c r="U57" s="448"/>
      <c r="V57" s="465"/>
      <c r="W57" s="465"/>
      <c r="X57" s="709"/>
      <c r="Y57" s="683" t="s">
        <v>343</v>
      </c>
      <c r="Z57" s="684"/>
      <c r="AA57" s="684"/>
      <c r="AB57" s="684"/>
      <c r="AC57" s="685"/>
      <c r="AD57" s="685"/>
      <c r="AE57" s="685"/>
      <c r="AF57" s="685"/>
      <c r="AG57" s="686"/>
      <c r="AH57" s="687"/>
      <c r="AI57" s="687"/>
      <c r="AJ57" s="687"/>
      <c r="AK57" s="687"/>
      <c r="AL57" s="687"/>
      <c r="AM57" s="687"/>
      <c r="AN57" s="687"/>
      <c r="AO57" s="688"/>
    </row>
    <row r="58" spans="2:41" ht="60" customHeight="1">
      <c r="B58" s="118">
        <v>8</v>
      </c>
      <c r="C58" s="692" t="s">
        <v>1453</v>
      </c>
      <c r="D58" s="692"/>
      <c r="E58" s="692"/>
      <c r="F58" s="692"/>
      <c r="G58" s="692"/>
      <c r="H58" s="692"/>
      <c r="I58" s="692"/>
      <c r="J58" s="693"/>
      <c r="K58" s="689" t="s">
        <v>343</v>
      </c>
      <c r="L58" s="690"/>
      <c r="M58" s="691"/>
      <c r="N58" s="686"/>
      <c r="O58" s="687"/>
      <c r="P58" s="687"/>
      <c r="Q58" s="687"/>
      <c r="R58" s="687"/>
      <c r="S58" s="687"/>
      <c r="T58" s="688"/>
      <c r="U58" s="448"/>
      <c r="V58" s="465"/>
      <c r="W58" s="465"/>
      <c r="X58" s="709"/>
      <c r="Y58" s="683" t="s">
        <v>343</v>
      </c>
      <c r="Z58" s="684"/>
      <c r="AA58" s="684"/>
      <c r="AB58" s="684"/>
      <c r="AC58" s="685"/>
      <c r="AD58" s="685"/>
      <c r="AE58" s="685"/>
      <c r="AF58" s="685"/>
      <c r="AG58" s="686"/>
      <c r="AH58" s="687"/>
      <c r="AI58" s="687"/>
      <c r="AJ58" s="687"/>
      <c r="AK58" s="687"/>
      <c r="AL58" s="687"/>
      <c r="AM58" s="687"/>
      <c r="AN58" s="687"/>
      <c r="AO58" s="688"/>
    </row>
    <row r="59" spans="2:41" ht="69.95" customHeight="1">
      <c r="B59" s="118">
        <v>9</v>
      </c>
      <c r="C59" s="692" t="s">
        <v>1454</v>
      </c>
      <c r="D59" s="692"/>
      <c r="E59" s="692"/>
      <c r="F59" s="692"/>
      <c r="G59" s="692"/>
      <c r="H59" s="692"/>
      <c r="I59" s="692"/>
      <c r="J59" s="693"/>
      <c r="K59" s="689" t="s">
        <v>343</v>
      </c>
      <c r="L59" s="690"/>
      <c r="M59" s="691"/>
      <c r="N59" s="686"/>
      <c r="O59" s="687"/>
      <c r="P59" s="687"/>
      <c r="Q59" s="687"/>
      <c r="R59" s="687"/>
      <c r="S59" s="687"/>
      <c r="T59" s="688"/>
      <c r="U59" s="448"/>
      <c r="V59" s="465"/>
      <c r="W59" s="465"/>
      <c r="X59" s="709"/>
      <c r="Y59" s="683" t="s">
        <v>343</v>
      </c>
      <c r="Z59" s="684"/>
      <c r="AA59" s="684"/>
      <c r="AB59" s="684"/>
      <c r="AC59" s="685"/>
      <c r="AD59" s="685"/>
      <c r="AE59" s="685"/>
      <c r="AF59" s="685"/>
      <c r="AG59" s="686"/>
      <c r="AH59" s="687"/>
      <c r="AI59" s="687"/>
      <c r="AJ59" s="687"/>
      <c r="AK59" s="687"/>
      <c r="AL59" s="687"/>
      <c r="AM59" s="687"/>
      <c r="AN59" s="687"/>
      <c r="AO59" s="688"/>
    </row>
    <row r="60" spans="2:41" ht="75" customHeight="1">
      <c r="B60" s="118">
        <v>10</v>
      </c>
      <c r="C60" s="692" t="s">
        <v>1455</v>
      </c>
      <c r="D60" s="692"/>
      <c r="E60" s="692"/>
      <c r="F60" s="692"/>
      <c r="G60" s="692"/>
      <c r="H60" s="692"/>
      <c r="I60" s="692"/>
      <c r="J60" s="693"/>
      <c r="K60" s="689" t="s">
        <v>343</v>
      </c>
      <c r="L60" s="690"/>
      <c r="M60" s="691"/>
      <c r="N60" s="686"/>
      <c r="O60" s="687"/>
      <c r="P60" s="687"/>
      <c r="Q60" s="687"/>
      <c r="R60" s="687"/>
      <c r="S60" s="687"/>
      <c r="T60" s="688"/>
      <c r="U60" s="448"/>
      <c r="V60" s="465"/>
      <c r="W60" s="465"/>
      <c r="X60" s="709"/>
      <c r="Y60" s="683" t="s">
        <v>343</v>
      </c>
      <c r="Z60" s="684"/>
      <c r="AA60" s="684"/>
      <c r="AB60" s="684"/>
      <c r="AC60" s="685"/>
      <c r="AD60" s="685"/>
      <c r="AE60" s="685"/>
      <c r="AF60" s="685"/>
      <c r="AG60" s="686"/>
      <c r="AH60" s="687"/>
      <c r="AI60" s="687"/>
      <c r="AJ60" s="687"/>
      <c r="AK60" s="687"/>
      <c r="AL60" s="687"/>
      <c r="AM60" s="687"/>
      <c r="AN60" s="687"/>
      <c r="AO60" s="688"/>
    </row>
    <row r="61" spans="2:41" ht="60" customHeight="1">
      <c r="B61" s="118">
        <v>11</v>
      </c>
      <c r="C61" s="692" t="s">
        <v>1456</v>
      </c>
      <c r="D61" s="692"/>
      <c r="E61" s="692"/>
      <c r="F61" s="692"/>
      <c r="G61" s="692"/>
      <c r="H61" s="692"/>
      <c r="I61" s="692"/>
      <c r="J61" s="693"/>
      <c r="K61" s="689" t="s">
        <v>343</v>
      </c>
      <c r="L61" s="690"/>
      <c r="M61" s="691"/>
      <c r="N61" s="686"/>
      <c r="O61" s="687"/>
      <c r="P61" s="687"/>
      <c r="Q61" s="687"/>
      <c r="R61" s="687"/>
      <c r="S61" s="687"/>
      <c r="T61" s="688"/>
      <c r="U61" s="448"/>
      <c r="V61" s="465"/>
      <c r="W61" s="465"/>
      <c r="X61" s="709"/>
      <c r="Y61" s="683" t="s">
        <v>343</v>
      </c>
      <c r="Z61" s="684"/>
      <c r="AA61" s="684"/>
      <c r="AB61" s="684"/>
      <c r="AC61" s="685"/>
      <c r="AD61" s="685"/>
      <c r="AE61" s="685"/>
      <c r="AF61" s="685"/>
      <c r="AG61" s="686"/>
      <c r="AH61" s="687"/>
      <c r="AI61" s="687"/>
      <c r="AJ61" s="687"/>
      <c r="AK61" s="687"/>
      <c r="AL61" s="687"/>
      <c r="AM61" s="687"/>
      <c r="AN61" s="687"/>
      <c r="AO61" s="688"/>
    </row>
    <row r="62" spans="2:41" ht="60" customHeight="1">
      <c r="B62" s="118">
        <v>12</v>
      </c>
      <c r="C62" s="692" t="s">
        <v>1457</v>
      </c>
      <c r="D62" s="692"/>
      <c r="E62" s="692"/>
      <c r="F62" s="692"/>
      <c r="G62" s="692"/>
      <c r="H62" s="692"/>
      <c r="I62" s="692"/>
      <c r="J62" s="693"/>
      <c r="K62" s="689" t="s">
        <v>343</v>
      </c>
      <c r="L62" s="690"/>
      <c r="M62" s="691"/>
      <c r="N62" s="686"/>
      <c r="O62" s="687"/>
      <c r="P62" s="687"/>
      <c r="Q62" s="687"/>
      <c r="R62" s="687"/>
      <c r="S62" s="687"/>
      <c r="T62" s="688"/>
      <c r="U62" s="448"/>
      <c r="V62" s="465"/>
      <c r="W62" s="465"/>
      <c r="X62" s="709"/>
      <c r="Y62" s="683" t="s">
        <v>343</v>
      </c>
      <c r="Z62" s="684"/>
      <c r="AA62" s="684"/>
      <c r="AB62" s="684"/>
      <c r="AC62" s="685"/>
      <c r="AD62" s="685"/>
      <c r="AE62" s="685"/>
      <c r="AF62" s="685"/>
      <c r="AG62" s="686"/>
      <c r="AH62" s="687"/>
      <c r="AI62" s="687"/>
      <c r="AJ62" s="687"/>
      <c r="AK62" s="687"/>
      <c r="AL62" s="687"/>
      <c r="AM62" s="687"/>
      <c r="AN62" s="687"/>
      <c r="AO62" s="688"/>
    </row>
    <row r="63" spans="2:41" ht="60" customHeight="1">
      <c r="B63" s="118">
        <v>13</v>
      </c>
      <c r="C63" s="692" t="s">
        <v>1458</v>
      </c>
      <c r="D63" s="692"/>
      <c r="E63" s="692"/>
      <c r="F63" s="692"/>
      <c r="G63" s="692"/>
      <c r="H63" s="692"/>
      <c r="I63" s="692"/>
      <c r="J63" s="693"/>
      <c r="K63" s="689" t="s">
        <v>343</v>
      </c>
      <c r="L63" s="690"/>
      <c r="M63" s="691"/>
      <c r="N63" s="686"/>
      <c r="O63" s="687"/>
      <c r="P63" s="687"/>
      <c r="Q63" s="687"/>
      <c r="R63" s="687"/>
      <c r="S63" s="687"/>
      <c r="T63" s="688"/>
      <c r="U63" s="448"/>
      <c r="V63" s="465"/>
      <c r="W63" s="465"/>
      <c r="X63" s="709"/>
      <c r="Y63" s="683" t="s">
        <v>343</v>
      </c>
      <c r="Z63" s="684"/>
      <c r="AA63" s="684"/>
      <c r="AB63" s="684"/>
      <c r="AC63" s="685"/>
      <c r="AD63" s="685"/>
      <c r="AE63" s="685"/>
      <c r="AF63" s="685"/>
      <c r="AG63" s="686"/>
      <c r="AH63" s="687"/>
      <c r="AI63" s="687"/>
      <c r="AJ63" s="687"/>
      <c r="AK63" s="687"/>
      <c r="AL63" s="687"/>
      <c r="AM63" s="687"/>
      <c r="AN63" s="687"/>
      <c r="AO63" s="688"/>
    </row>
    <row r="64" spans="2:41" ht="15.6" customHeight="1">
      <c r="B64" s="713" t="s">
        <v>945</v>
      </c>
      <c r="C64" s="714"/>
      <c r="D64" s="714"/>
      <c r="E64" s="714"/>
      <c r="F64" s="714"/>
      <c r="G64" s="714"/>
      <c r="H64" s="714"/>
      <c r="I64" s="714"/>
      <c r="J64" s="714"/>
      <c r="K64" s="714"/>
      <c r="L64" s="714"/>
      <c r="M64" s="714"/>
      <c r="N64" s="714"/>
      <c r="O64" s="714"/>
      <c r="P64" s="714"/>
      <c r="Q64" s="714"/>
      <c r="R64" s="714"/>
      <c r="S64" s="714"/>
      <c r="T64" s="715"/>
      <c r="U64" s="448"/>
      <c r="V64" s="465"/>
      <c r="W64" s="465"/>
      <c r="X64" s="709"/>
      <c r="Y64" s="710" t="s">
        <v>945</v>
      </c>
      <c r="Z64" s="711"/>
      <c r="AA64" s="711"/>
      <c r="AB64" s="711"/>
      <c r="AC64" s="711"/>
      <c r="AD64" s="711"/>
      <c r="AE64" s="711"/>
      <c r="AF64" s="711"/>
      <c r="AG64" s="711"/>
      <c r="AH64" s="711"/>
      <c r="AI64" s="711"/>
      <c r="AJ64" s="711"/>
      <c r="AK64" s="711"/>
      <c r="AL64" s="711"/>
      <c r="AM64" s="711"/>
      <c r="AN64" s="711"/>
      <c r="AO64" s="712"/>
    </row>
    <row r="65" spans="2:41" ht="60" customHeight="1">
      <c r="B65" s="118">
        <v>14</v>
      </c>
      <c r="C65" s="692" t="s">
        <v>1459</v>
      </c>
      <c r="D65" s="692"/>
      <c r="E65" s="692"/>
      <c r="F65" s="692"/>
      <c r="G65" s="692"/>
      <c r="H65" s="692"/>
      <c r="I65" s="692"/>
      <c r="J65" s="693"/>
      <c r="K65" s="689" t="s">
        <v>343</v>
      </c>
      <c r="L65" s="690"/>
      <c r="M65" s="691"/>
      <c r="N65" s="686"/>
      <c r="O65" s="687"/>
      <c r="P65" s="687"/>
      <c r="Q65" s="687"/>
      <c r="R65" s="687"/>
      <c r="S65" s="687"/>
      <c r="T65" s="688"/>
      <c r="U65" s="448"/>
      <c r="V65" s="465"/>
      <c r="W65" s="465"/>
      <c r="X65" s="709"/>
      <c r="Y65" s="683" t="s">
        <v>343</v>
      </c>
      <c r="Z65" s="684"/>
      <c r="AA65" s="684"/>
      <c r="AB65" s="684"/>
      <c r="AC65" s="685"/>
      <c r="AD65" s="685"/>
      <c r="AE65" s="685"/>
      <c r="AF65" s="685"/>
      <c r="AG65" s="686"/>
      <c r="AH65" s="687"/>
      <c r="AI65" s="687"/>
      <c r="AJ65" s="687"/>
      <c r="AK65" s="687"/>
      <c r="AL65" s="687"/>
      <c r="AM65" s="687"/>
      <c r="AN65" s="687"/>
      <c r="AO65" s="688"/>
    </row>
    <row r="66" spans="2:41" ht="60" customHeight="1">
      <c r="B66" s="118">
        <v>15</v>
      </c>
      <c r="C66" s="692" t="s">
        <v>1355</v>
      </c>
      <c r="D66" s="692"/>
      <c r="E66" s="692"/>
      <c r="F66" s="692"/>
      <c r="G66" s="692"/>
      <c r="H66" s="692"/>
      <c r="I66" s="692"/>
      <c r="J66" s="693"/>
      <c r="K66" s="689" t="s">
        <v>343</v>
      </c>
      <c r="L66" s="690"/>
      <c r="M66" s="691"/>
      <c r="N66" s="686"/>
      <c r="O66" s="687"/>
      <c r="P66" s="687"/>
      <c r="Q66" s="687"/>
      <c r="R66" s="687"/>
      <c r="S66" s="687"/>
      <c r="T66" s="688"/>
      <c r="U66" s="448"/>
      <c r="V66" s="465"/>
      <c r="W66" s="465"/>
      <c r="X66" s="709"/>
      <c r="Y66" s="683" t="s">
        <v>343</v>
      </c>
      <c r="Z66" s="684"/>
      <c r="AA66" s="684"/>
      <c r="AB66" s="684"/>
      <c r="AC66" s="685"/>
      <c r="AD66" s="685"/>
      <c r="AE66" s="685"/>
      <c r="AF66" s="685"/>
      <c r="AG66" s="686"/>
      <c r="AH66" s="687"/>
      <c r="AI66" s="687"/>
      <c r="AJ66" s="687"/>
      <c r="AK66" s="687"/>
      <c r="AL66" s="687"/>
      <c r="AM66" s="687"/>
      <c r="AN66" s="687"/>
      <c r="AO66" s="688"/>
    </row>
    <row r="67" spans="2:41">
      <c r="B67" s="713" t="s">
        <v>1089</v>
      </c>
      <c r="C67" s="714"/>
      <c r="D67" s="714"/>
      <c r="E67" s="714"/>
      <c r="F67" s="714"/>
      <c r="G67" s="714"/>
      <c r="H67" s="714"/>
      <c r="I67" s="714"/>
      <c r="J67" s="714"/>
      <c r="K67" s="714"/>
      <c r="L67" s="714"/>
      <c r="M67" s="714"/>
      <c r="N67" s="714"/>
      <c r="O67" s="714"/>
      <c r="P67" s="714"/>
      <c r="Q67" s="714"/>
      <c r="R67" s="714"/>
      <c r="S67" s="714"/>
      <c r="T67" s="715"/>
      <c r="U67" s="448"/>
      <c r="V67" s="465"/>
      <c r="W67" s="465"/>
      <c r="X67" s="709"/>
      <c r="Y67" s="710" t="s">
        <v>1089</v>
      </c>
      <c r="Z67" s="711"/>
      <c r="AA67" s="711"/>
      <c r="AB67" s="711"/>
      <c r="AC67" s="711"/>
      <c r="AD67" s="711"/>
      <c r="AE67" s="711"/>
      <c r="AF67" s="711"/>
      <c r="AG67" s="711"/>
      <c r="AH67" s="711"/>
      <c r="AI67" s="711"/>
      <c r="AJ67" s="711"/>
      <c r="AK67" s="711"/>
      <c r="AL67" s="711"/>
      <c r="AM67" s="711"/>
      <c r="AN67" s="711"/>
      <c r="AO67" s="712"/>
    </row>
    <row r="68" spans="2:41" ht="75" customHeight="1">
      <c r="B68" s="118">
        <v>16</v>
      </c>
      <c r="C68" s="692" t="s">
        <v>1460</v>
      </c>
      <c r="D68" s="692"/>
      <c r="E68" s="692"/>
      <c r="F68" s="692"/>
      <c r="G68" s="692"/>
      <c r="H68" s="692"/>
      <c r="I68" s="692"/>
      <c r="J68" s="693"/>
      <c r="K68" s="689" t="s">
        <v>343</v>
      </c>
      <c r="L68" s="690"/>
      <c r="M68" s="691"/>
      <c r="N68" s="686"/>
      <c r="O68" s="687"/>
      <c r="P68" s="687"/>
      <c r="Q68" s="687"/>
      <c r="R68" s="687"/>
      <c r="S68" s="687"/>
      <c r="T68" s="688"/>
      <c r="U68" s="448"/>
      <c r="V68" s="465"/>
      <c r="W68" s="465"/>
      <c r="X68" s="709"/>
      <c r="Y68" s="683" t="s">
        <v>343</v>
      </c>
      <c r="Z68" s="684"/>
      <c r="AA68" s="684"/>
      <c r="AB68" s="684"/>
      <c r="AC68" s="685"/>
      <c r="AD68" s="685"/>
      <c r="AE68" s="685"/>
      <c r="AF68" s="685"/>
      <c r="AG68" s="686"/>
      <c r="AH68" s="687"/>
      <c r="AI68" s="687"/>
      <c r="AJ68" s="687"/>
      <c r="AK68" s="687"/>
      <c r="AL68" s="687"/>
      <c r="AM68" s="687"/>
      <c r="AN68" s="687"/>
      <c r="AO68" s="688"/>
    </row>
    <row r="69" spans="2:41" ht="60" customHeight="1">
      <c r="B69" s="118">
        <v>17</v>
      </c>
      <c r="C69" s="692" t="s">
        <v>1461</v>
      </c>
      <c r="D69" s="692"/>
      <c r="E69" s="692"/>
      <c r="F69" s="692"/>
      <c r="G69" s="692"/>
      <c r="H69" s="692"/>
      <c r="I69" s="692"/>
      <c r="J69" s="693"/>
      <c r="K69" s="689" t="s">
        <v>343</v>
      </c>
      <c r="L69" s="690"/>
      <c r="M69" s="691"/>
      <c r="N69" s="686"/>
      <c r="O69" s="687"/>
      <c r="P69" s="687"/>
      <c r="Q69" s="687"/>
      <c r="R69" s="687"/>
      <c r="S69" s="687"/>
      <c r="T69" s="688"/>
      <c r="U69" s="448"/>
      <c r="V69" s="465"/>
      <c r="W69" s="465"/>
      <c r="X69" s="709"/>
      <c r="Y69" s="683" t="s">
        <v>343</v>
      </c>
      <c r="Z69" s="684"/>
      <c r="AA69" s="684"/>
      <c r="AB69" s="684"/>
      <c r="AC69" s="685"/>
      <c r="AD69" s="685"/>
      <c r="AE69" s="685"/>
      <c r="AF69" s="685"/>
      <c r="AG69" s="686"/>
      <c r="AH69" s="687"/>
      <c r="AI69" s="687"/>
      <c r="AJ69" s="687"/>
      <c r="AK69" s="687"/>
      <c r="AL69" s="687"/>
      <c r="AM69" s="687"/>
      <c r="AN69" s="687"/>
      <c r="AO69" s="688"/>
    </row>
    <row r="70" spans="2:41" ht="60" customHeight="1">
      <c r="B70" s="135">
        <v>18</v>
      </c>
      <c r="C70" s="692" t="s">
        <v>1462</v>
      </c>
      <c r="D70" s="692"/>
      <c r="E70" s="692"/>
      <c r="F70" s="692"/>
      <c r="G70" s="692"/>
      <c r="H70" s="692"/>
      <c r="I70" s="692"/>
      <c r="J70" s="693"/>
      <c r="K70" s="689" t="s">
        <v>343</v>
      </c>
      <c r="L70" s="690"/>
      <c r="M70" s="691"/>
      <c r="N70" s="686"/>
      <c r="O70" s="687"/>
      <c r="P70" s="687"/>
      <c r="Q70" s="687"/>
      <c r="R70" s="687"/>
      <c r="S70" s="687"/>
      <c r="T70" s="688"/>
      <c r="U70" s="448"/>
      <c r="V70" s="465"/>
      <c r="W70" s="465"/>
      <c r="X70" s="709"/>
      <c r="Y70" s="683" t="s">
        <v>343</v>
      </c>
      <c r="Z70" s="684"/>
      <c r="AA70" s="684"/>
      <c r="AB70" s="684"/>
      <c r="AC70" s="685"/>
      <c r="AD70" s="685"/>
      <c r="AE70" s="685"/>
      <c r="AF70" s="685"/>
      <c r="AG70" s="686"/>
      <c r="AH70" s="687"/>
      <c r="AI70" s="687"/>
      <c r="AJ70" s="687"/>
      <c r="AK70" s="687"/>
      <c r="AL70" s="687"/>
      <c r="AM70" s="687"/>
      <c r="AN70" s="687"/>
      <c r="AO70" s="688"/>
    </row>
    <row r="71" spans="2:41" ht="99.95" customHeight="1">
      <c r="B71" s="135">
        <v>19</v>
      </c>
      <c r="C71" s="692" t="s">
        <v>1463</v>
      </c>
      <c r="D71" s="692"/>
      <c r="E71" s="692"/>
      <c r="F71" s="692"/>
      <c r="G71" s="692"/>
      <c r="H71" s="692"/>
      <c r="I71" s="692"/>
      <c r="J71" s="693"/>
      <c r="K71" s="689" t="s">
        <v>343</v>
      </c>
      <c r="L71" s="690"/>
      <c r="M71" s="691"/>
      <c r="N71" s="686"/>
      <c r="O71" s="687"/>
      <c r="P71" s="687"/>
      <c r="Q71" s="687"/>
      <c r="R71" s="687"/>
      <c r="S71" s="687"/>
      <c r="T71" s="688"/>
      <c r="U71" s="448"/>
      <c r="V71" s="465"/>
      <c r="W71" s="465"/>
      <c r="X71" s="709"/>
      <c r="Y71" s="683" t="s">
        <v>343</v>
      </c>
      <c r="Z71" s="684"/>
      <c r="AA71" s="684"/>
      <c r="AB71" s="684"/>
      <c r="AC71" s="685"/>
      <c r="AD71" s="685"/>
      <c r="AE71" s="685"/>
      <c r="AF71" s="685"/>
      <c r="AG71" s="686"/>
      <c r="AH71" s="687"/>
      <c r="AI71" s="687"/>
      <c r="AJ71" s="687"/>
      <c r="AK71" s="687"/>
      <c r="AL71" s="687"/>
      <c r="AM71" s="687"/>
      <c r="AN71" s="687"/>
      <c r="AO71" s="688"/>
    </row>
    <row r="72" spans="2:41">
      <c r="B72" s="713" t="s">
        <v>1103</v>
      </c>
      <c r="C72" s="714"/>
      <c r="D72" s="714"/>
      <c r="E72" s="714"/>
      <c r="F72" s="714"/>
      <c r="G72" s="714"/>
      <c r="H72" s="714"/>
      <c r="I72" s="714"/>
      <c r="J72" s="714"/>
      <c r="K72" s="714"/>
      <c r="L72" s="714"/>
      <c r="M72" s="714"/>
      <c r="N72" s="714"/>
      <c r="O72" s="714"/>
      <c r="P72" s="714"/>
      <c r="Q72" s="714"/>
      <c r="R72" s="714"/>
      <c r="S72" s="714"/>
      <c r="T72" s="715"/>
      <c r="U72" s="448"/>
      <c r="V72" s="465"/>
      <c r="W72" s="465"/>
      <c r="X72" s="709"/>
      <c r="Y72" s="710" t="s">
        <v>1103</v>
      </c>
      <c r="Z72" s="711"/>
      <c r="AA72" s="711"/>
      <c r="AB72" s="711"/>
      <c r="AC72" s="711"/>
      <c r="AD72" s="711"/>
      <c r="AE72" s="711"/>
      <c r="AF72" s="711"/>
      <c r="AG72" s="711"/>
      <c r="AH72" s="711"/>
      <c r="AI72" s="711"/>
      <c r="AJ72" s="711"/>
      <c r="AK72" s="711"/>
      <c r="AL72" s="711"/>
      <c r="AM72" s="711"/>
      <c r="AN72" s="711"/>
      <c r="AO72" s="712"/>
    </row>
    <row r="73" spans="2:41" ht="75" customHeight="1">
      <c r="B73" s="135">
        <v>20</v>
      </c>
      <c r="C73" s="692" t="s">
        <v>1464</v>
      </c>
      <c r="D73" s="692"/>
      <c r="E73" s="692"/>
      <c r="F73" s="692"/>
      <c r="G73" s="692"/>
      <c r="H73" s="692"/>
      <c r="I73" s="692"/>
      <c r="J73" s="693"/>
      <c r="K73" s="689" t="s">
        <v>343</v>
      </c>
      <c r="L73" s="690"/>
      <c r="M73" s="691"/>
      <c r="N73" s="686"/>
      <c r="O73" s="687"/>
      <c r="P73" s="687"/>
      <c r="Q73" s="687"/>
      <c r="R73" s="687"/>
      <c r="S73" s="687"/>
      <c r="T73" s="688"/>
      <c r="U73" s="448"/>
      <c r="V73" s="465"/>
      <c r="W73" s="465"/>
      <c r="X73" s="709"/>
      <c r="Y73" s="683" t="s">
        <v>343</v>
      </c>
      <c r="Z73" s="684"/>
      <c r="AA73" s="684"/>
      <c r="AB73" s="684"/>
      <c r="AC73" s="685"/>
      <c r="AD73" s="685"/>
      <c r="AE73" s="685"/>
      <c r="AF73" s="685"/>
      <c r="AG73" s="686"/>
      <c r="AH73" s="687"/>
      <c r="AI73" s="687"/>
      <c r="AJ73" s="687"/>
      <c r="AK73" s="687"/>
      <c r="AL73" s="687"/>
      <c r="AM73" s="687"/>
      <c r="AN73" s="687"/>
      <c r="AO73" s="688"/>
    </row>
    <row r="74" spans="2:41" ht="86.45" customHeight="1">
      <c r="B74" s="135">
        <v>21</v>
      </c>
      <c r="C74" s="692" t="s">
        <v>1361</v>
      </c>
      <c r="D74" s="692"/>
      <c r="E74" s="692"/>
      <c r="F74" s="692"/>
      <c r="G74" s="692"/>
      <c r="H74" s="692"/>
      <c r="I74" s="692"/>
      <c r="J74" s="693"/>
      <c r="K74" s="689" t="s">
        <v>343</v>
      </c>
      <c r="L74" s="690"/>
      <c r="M74" s="691"/>
      <c r="N74" s="686"/>
      <c r="O74" s="687"/>
      <c r="P74" s="687"/>
      <c r="Q74" s="687"/>
      <c r="R74" s="687"/>
      <c r="S74" s="687"/>
      <c r="T74" s="688"/>
      <c r="U74" s="448"/>
      <c r="V74" s="465"/>
      <c r="W74" s="465"/>
      <c r="X74" s="709"/>
      <c r="Y74" s="683" t="s">
        <v>343</v>
      </c>
      <c r="Z74" s="684"/>
      <c r="AA74" s="684"/>
      <c r="AB74" s="684"/>
      <c r="AC74" s="685"/>
      <c r="AD74" s="685"/>
      <c r="AE74" s="685"/>
      <c r="AF74" s="685"/>
      <c r="AG74" s="686"/>
      <c r="AH74" s="687"/>
      <c r="AI74" s="687"/>
      <c r="AJ74" s="687"/>
      <c r="AK74" s="687"/>
      <c r="AL74" s="687"/>
      <c r="AM74" s="687"/>
      <c r="AN74" s="687"/>
      <c r="AO74" s="688"/>
    </row>
    <row r="75" spans="2:41" ht="75" customHeight="1">
      <c r="B75" s="135">
        <v>22</v>
      </c>
      <c r="C75" s="692" t="s">
        <v>1465</v>
      </c>
      <c r="D75" s="692"/>
      <c r="E75" s="692"/>
      <c r="F75" s="692"/>
      <c r="G75" s="692"/>
      <c r="H75" s="692"/>
      <c r="I75" s="692"/>
      <c r="J75" s="693"/>
      <c r="K75" s="689" t="s">
        <v>343</v>
      </c>
      <c r="L75" s="690"/>
      <c r="M75" s="691"/>
      <c r="N75" s="686"/>
      <c r="O75" s="687"/>
      <c r="P75" s="687"/>
      <c r="Q75" s="687"/>
      <c r="R75" s="687"/>
      <c r="S75" s="687"/>
      <c r="T75" s="688"/>
      <c r="U75" s="448"/>
      <c r="V75" s="465"/>
      <c r="W75" s="465"/>
      <c r="X75" s="709"/>
      <c r="Y75" s="683" t="s">
        <v>343</v>
      </c>
      <c r="Z75" s="684"/>
      <c r="AA75" s="684"/>
      <c r="AB75" s="684"/>
      <c r="AC75" s="685"/>
      <c r="AD75" s="685"/>
      <c r="AE75" s="685"/>
      <c r="AF75" s="685"/>
      <c r="AG75" s="686"/>
      <c r="AH75" s="687"/>
      <c r="AI75" s="687"/>
      <c r="AJ75" s="687"/>
      <c r="AK75" s="687"/>
      <c r="AL75" s="687"/>
      <c r="AM75" s="687"/>
      <c r="AN75" s="687"/>
      <c r="AO75" s="688"/>
    </row>
    <row r="76" spans="2:41" ht="87" customHeight="1">
      <c r="B76" s="135">
        <v>23</v>
      </c>
      <c r="C76" s="692" t="s">
        <v>1363</v>
      </c>
      <c r="D76" s="692"/>
      <c r="E76" s="692"/>
      <c r="F76" s="692"/>
      <c r="G76" s="692"/>
      <c r="H76" s="692"/>
      <c r="I76" s="692"/>
      <c r="J76" s="693"/>
      <c r="K76" s="689" t="s">
        <v>343</v>
      </c>
      <c r="L76" s="690"/>
      <c r="M76" s="691"/>
      <c r="N76" s="141"/>
      <c r="O76" s="142"/>
      <c r="P76" s="142"/>
      <c r="Q76" s="142"/>
      <c r="R76" s="142"/>
      <c r="S76" s="142"/>
      <c r="T76" s="143"/>
      <c r="U76" s="448"/>
      <c r="V76" s="465"/>
      <c r="W76" s="465"/>
      <c r="X76" s="709"/>
      <c r="Y76" s="683" t="s">
        <v>343</v>
      </c>
      <c r="Z76" s="684"/>
      <c r="AA76" s="684"/>
      <c r="AB76" s="684"/>
      <c r="AC76" s="685"/>
      <c r="AD76" s="685"/>
      <c r="AE76" s="685"/>
      <c r="AF76" s="685"/>
      <c r="AG76" s="686"/>
      <c r="AH76" s="687"/>
      <c r="AI76" s="687"/>
      <c r="AJ76" s="687"/>
      <c r="AK76" s="687"/>
      <c r="AL76" s="687"/>
      <c r="AM76" s="687"/>
      <c r="AN76" s="687"/>
      <c r="AO76" s="688"/>
    </row>
    <row r="77" spans="2:41" ht="75" customHeight="1">
      <c r="B77" s="135">
        <v>24</v>
      </c>
      <c r="C77" s="692" t="s">
        <v>1466</v>
      </c>
      <c r="D77" s="692"/>
      <c r="E77" s="692"/>
      <c r="F77" s="692"/>
      <c r="G77" s="692"/>
      <c r="H77" s="692"/>
      <c r="I77" s="692"/>
      <c r="J77" s="693"/>
      <c r="K77" s="689" t="s">
        <v>343</v>
      </c>
      <c r="L77" s="690"/>
      <c r="M77" s="691"/>
      <c r="N77" s="141"/>
      <c r="O77" s="142"/>
      <c r="P77" s="142"/>
      <c r="Q77" s="142"/>
      <c r="R77" s="142"/>
      <c r="S77" s="142"/>
      <c r="T77" s="143"/>
      <c r="U77" s="448"/>
      <c r="V77" s="465"/>
      <c r="W77" s="465"/>
      <c r="X77" s="709"/>
      <c r="Y77" s="683" t="s">
        <v>343</v>
      </c>
      <c r="Z77" s="684"/>
      <c r="AA77" s="684"/>
      <c r="AB77" s="684"/>
      <c r="AC77" s="685"/>
      <c r="AD77" s="685"/>
      <c r="AE77" s="685"/>
      <c r="AF77" s="685"/>
      <c r="AG77" s="686"/>
      <c r="AH77" s="687"/>
      <c r="AI77" s="687"/>
      <c r="AJ77" s="687"/>
      <c r="AK77" s="687"/>
      <c r="AL77" s="687"/>
      <c r="AM77" s="687"/>
      <c r="AN77" s="687"/>
      <c r="AO77" s="688"/>
    </row>
    <row r="78" spans="2:41" ht="90" customHeight="1">
      <c r="B78" s="135">
        <v>25</v>
      </c>
      <c r="C78" s="692" t="s">
        <v>1365</v>
      </c>
      <c r="D78" s="692"/>
      <c r="E78" s="692"/>
      <c r="F78" s="692"/>
      <c r="G78" s="692"/>
      <c r="H78" s="692"/>
      <c r="I78" s="692"/>
      <c r="J78" s="693"/>
      <c r="K78" s="689" t="s">
        <v>343</v>
      </c>
      <c r="L78" s="690"/>
      <c r="M78" s="691"/>
      <c r="N78" s="686"/>
      <c r="O78" s="687"/>
      <c r="P78" s="687"/>
      <c r="Q78" s="687"/>
      <c r="R78" s="687"/>
      <c r="S78" s="687"/>
      <c r="T78" s="688"/>
      <c r="U78" s="448"/>
      <c r="V78" s="465"/>
      <c r="W78" s="465"/>
      <c r="X78" s="709"/>
      <c r="Y78" s="683" t="s">
        <v>343</v>
      </c>
      <c r="Z78" s="684"/>
      <c r="AA78" s="684"/>
      <c r="AB78" s="684"/>
      <c r="AC78" s="685"/>
      <c r="AD78" s="685"/>
      <c r="AE78" s="685"/>
      <c r="AF78" s="685"/>
      <c r="AG78" s="686"/>
      <c r="AH78" s="687"/>
      <c r="AI78" s="687"/>
      <c r="AJ78" s="687"/>
      <c r="AK78" s="687"/>
      <c r="AL78" s="687"/>
      <c r="AM78" s="687"/>
      <c r="AN78" s="687"/>
      <c r="AO78" s="688"/>
    </row>
    <row r="79" spans="2:41" ht="60" customHeight="1" thickBot="1">
      <c r="B79" s="119">
        <v>26</v>
      </c>
      <c r="C79" s="707" t="s">
        <v>1467</v>
      </c>
      <c r="D79" s="707"/>
      <c r="E79" s="707"/>
      <c r="F79" s="707"/>
      <c r="G79" s="707"/>
      <c r="H79" s="707"/>
      <c r="I79" s="707"/>
      <c r="J79" s="708"/>
      <c r="K79" s="694" t="s">
        <v>343</v>
      </c>
      <c r="L79" s="695"/>
      <c r="M79" s="696"/>
      <c r="N79" s="697"/>
      <c r="O79" s="698"/>
      <c r="P79" s="698"/>
      <c r="Q79" s="698"/>
      <c r="R79" s="698"/>
      <c r="S79" s="698"/>
      <c r="T79" s="699"/>
      <c r="U79" s="448"/>
      <c r="V79" s="465"/>
      <c r="W79" s="465"/>
      <c r="X79" s="709"/>
      <c r="Y79" s="700" t="s">
        <v>343</v>
      </c>
      <c r="Z79" s="701"/>
      <c r="AA79" s="701"/>
      <c r="AB79" s="701"/>
      <c r="AC79" s="702"/>
      <c r="AD79" s="702"/>
      <c r="AE79" s="702"/>
      <c r="AF79" s="702"/>
      <c r="AG79" s="697"/>
      <c r="AH79" s="698"/>
      <c r="AI79" s="698"/>
      <c r="AJ79" s="698"/>
      <c r="AK79" s="698"/>
      <c r="AL79" s="698"/>
      <c r="AM79" s="698"/>
      <c r="AN79" s="698"/>
      <c r="AO79" s="699"/>
    </row>
    <row r="80" spans="2:41" ht="15.95" thickBot="1">
      <c r="B80" s="26"/>
      <c r="C80" s="26"/>
      <c r="D80" s="26"/>
      <c r="E80" s="26"/>
      <c r="F80" s="26"/>
      <c r="G80" s="26"/>
      <c r="H80" s="26"/>
      <c r="I80" s="26"/>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row>
    <row r="81" spans="2:41" ht="18.95" customHeight="1" thickBot="1">
      <c r="B81" s="443" t="s">
        <v>1468</v>
      </c>
      <c r="C81" s="444"/>
      <c r="D81" s="444"/>
      <c r="E81" s="444"/>
      <c r="F81" s="444"/>
      <c r="G81" s="444"/>
      <c r="H81" s="444"/>
      <c r="I81" s="444"/>
      <c r="J81" s="444"/>
      <c r="K81" s="444"/>
      <c r="L81" s="444"/>
      <c r="M81" s="444"/>
      <c r="N81" s="444"/>
      <c r="O81" s="444"/>
      <c r="P81" s="444"/>
      <c r="Q81" s="444"/>
      <c r="R81" s="444"/>
      <c r="S81" s="444"/>
      <c r="T81" s="445"/>
      <c r="U81" s="448" t="s">
        <v>1367</v>
      </c>
      <c r="V81" s="465"/>
      <c r="W81" s="465"/>
      <c r="X81" s="709"/>
      <c r="Y81" s="443" t="s">
        <v>1421</v>
      </c>
      <c r="Z81" s="444"/>
      <c r="AA81" s="444"/>
      <c r="AB81" s="444"/>
      <c r="AC81" s="444"/>
      <c r="AD81" s="444"/>
      <c r="AE81" s="444"/>
      <c r="AF81" s="444"/>
      <c r="AG81" s="444"/>
      <c r="AH81" s="444"/>
      <c r="AI81" s="444"/>
      <c r="AJ81" s="444"/>
      <c r="AK81" s="444"/>
      <c r="AL81" s="444"/>
      <c r="AM81" s="444"/>
      <c r="AN81" s="444"/>
      <c r="AO81" s="445"/>
    </row>
    <row r="82" spans="2:41" ht="35.1" customHeight="1">
      <c r="B82" s="446" t="s">
        <v>1422</v>
      </c>
      <c r="C82" s="704"/>
      <c r="D82" s="704"/>
      <c r="E82" s="704"/>
      <c r="F82" s="704"/>
      <c r="G82" s="704"/>
      <c r="H82" s="704"/>
      <c r="I82" s="704"/>
      <c r="J82" s="704"/>
      <c r="K82" s="705" t="s">
        <v>1423</v>
      </c>
      <c r="L82" s="704"/>
      <c r="M82" s="447"/>
      <c r="N82" s="705" t="s">
        <v>1424</v>
      </c>
      <c r="O82" s="704"/>
      <c r="P82" s="704"/>
      <c r="Q82" s="704"/>
      <c r="R82" s="704"/>
      <c r="S82" s="704"/>
      <c r="T82" s="706"/>
      <c r="U82" s="448"/>
      <c r="V82" s="465"/>
      <c r="W82" s="465"/>
      <c r="X82" s="709"/>
      <c r="Y82" s="446" t="s">
        <v>1425</v>
      </c>
      <c r="Z82" s="704"/>
      <c r="AA82" s="704"/>
      <c r="AB82" s="706"/>
      <c r="AC82" s="446" t="s">
        <v>1426</v>
      </c>
      <c r="AD82" s="704"/>
      <c r="AE82" s="704"/>
      <c r="AF82" s="447"/>
      <c r="AG82" s="705" t="s">
        <v>1440</v>
      </c>
      <c r="AH82" s="704"/>
      <c r="AI82" s="704"/>
      <c r="AJ82" s="704"/>
      <c r="AK82" s="704"/>
      <c r="AL82" s="704"/>
      <c r="AM82" s="704"/>
      <c r="AN82" s="704"/>
      <c r="AO82" s="706"/>
    </row>
    <row r="83" spans="2:41" ht="75" customHeight="1">
      <c r="B83" s="117">
        <v>1</v>
      </c>
      <c r="C83" s="692" t="s">
        <v>1469</v>
      </c>
      <c r="D83" s="692"/>
      <c r="E83" s="692"/>
      <c r="F83" s="692"/>
      <c r="G83" s="692"/>
      <c r="H83" s="692"/>
      <c r="I83" s="692"/>
      <c r="J83" s="693"/>
      <c r="K83" s="689" t="s">
        <v>343</v>
      </c>
      <c r="L83" s="690"/>
      <c r="M83" s="691"/>
      <c r="N83" s="686"/>
      <c r="O83" s="687"/>
      <c r="P83" s="687"/>
      <c r="Q83" s="687"/>
      <c r="R83" s="687"/>
      <c r="S83" s="687"/>
      <c r="T83" s="688"/>
      <c r="U83" s="448"/>
      <c r="V83" s="465"/>
      <c r="W83" s="465"/>
      <c r="X83" s="709"/>
      <c r="Y83" s="683" t="s">
        <v>343</v>
      </c>
      <c r="Z83" s="684"/>
      <c r="AA83" s="684"/>
      <c r="AB83" s="684"/>
      <c r="AC83" s="685"/>
      <c r="AD83" s="685"/>
      <c r="AE83" s="685"/>
      <c r="AF83" s="685"/>
      <c r="AG83" s="686"/>
      <c r="AH83" s="687"/>
      <c r="AI83" s="687"/>
      <c r="AJ83" s="687"/>
      <c r="AK83" s="687"/>
      <c r="AL83" s="687"/>
      <c r="AM83" s="687"/>
      <c r="AN83" s="687"/>
      <c r="AO83" s="688"/>
    </row>
    <row r="84" spans="2:41" ht="60" customHeight="1">
      <c r="B84" s="117">
        <v>2</v>
      </c>
      <c r="C84" s="692" t="s">
        <v>1470</v>
      </c>
      <c r="D84" s="692"/>
      <c r="E84" s="692"/>
      <c r="F84" s="692"/>
      <c r="G84" s="692"/>
      <c r="H84" s="692"/>
      <c r="I84" s="692"/>
      <c r="J84" s="693"/>
      <c r="K84" s="689" t="s">
        <v>343</v>
      </c>
      <c r="L84" s="690"/>
      <c r="M84" s="691"/>
      <c r="N84" s="686"/>
      <c r="O84" s="687"/>
      <c r="P84" s="687"/>
      <c r="Q84" s="687"/>
      <c r="R84" s="687"/>
      <c r="S84" s="687"/>
      <c r="T84" s="688"/>
      <c r="U84" s="448"/>
      <c r="V84" s="465"/>
      <c r="W84" s="465"/>
      <c r="X84" s="709"/>
      <c r="Y84" s="683" t="s">
        <v>343</v>
      </c>
      <c r="Z84" s="684"/>
      <c r="AA84" s="684"/>
      <c r="AB84" s="684"/>
      <c r="AC84" s="685"/>
      <c r="AD84" s="685"/>
      <c r="AE84" s="685"/>
      <c r="AF84" s="685"/>
      <c r="AG84" s="686"/>
      <c r="AH84" s="687"/>
      <c r="AI84" s="687"/>
      <c r="AJ84" s="687"/>
      <c r="AK84" s="687"/>
      <c r="AL84" s="687"/>
      <c r="AM84" s="687"/>
      <c r="AN84" s="687"/>
      <c r="AO84" s="688"/>
    </row>
    <row r="85" spans="2:41" ht="60" customHeight="1">
      <c r="B85" s="117">
        <v>3</v>
      </c>
      <c r="C85" s="692" t="s">
        <v>1471</v>
      </c>
      <c r="D85" s="692"/>
      <c r="E85" s="692"/>
      <c r="F85" s="692"/>
      <c r="G85" s="692"/>
      <c r="H85" s="692"/>
      <c r="I85" s="692"/>
      <c r="J85" s="693"/>
      <c r="K85" s="689" t="s">
        <v>343</v>
      </c>
      <c r="L85" s="690"/>
      <c r="M85" s="691"/>
      <c r="N85" s="686"/>
      <c r="O85" s="687"/>
      <c r="P85" s="687"/>
      <c r="Q85" s="687"/>
      <c r="R85" s="687"/>
      <c r="S85" s="687"/>
      <c r="T85" s="688"/>
      <c r="U85" s="448"/>
      <c r="V85" s="465"/>
      <c r="W85" s="465"/>
      <c r="X85" s="709"/>
      <c r="Y85" s="683" t="s">
        <v>343</v>
      </c>
      <c r="Z85" s="684"/>
      <c r="AA85" s="684"/>
      <c r="AB85" s="684"/>
      <c r="AC85" s="685"/>
      <c r="AD85" s="685"/>
      <c r="AE85" s="685"/>
      <c r="AF85" s="685"/>
      <c r="AG85" s="686"/>
      <c r="AH85" s="687"/>
      <c r="AI85" s="687"/>
      <c r="AJ85" s="687"/>
      <c r="AK85" s="687"/>
      <c r="AL85" s="687"/>
      <c r="AM85" s="687"/>
      <c r="AN85" s="687"/>
      <c r="AO85" s="688"/>
    </row>
    <row r="86" spans="2:41" ht="66" customHeight="1">
      <c r="B86" s="118">
        <v>4</v>
      </c>
      <c r="C86" s="692" t="s">
        <v>1472</v>
      </c>
      <c r="D86" s="692"/>
      <c r="E86" s="692"/>
      <c r="F86" s="692"/>
      <c r="G86" s="692"/>
      <c r="H86" s="692"/>
      <c r="I86" s="692"/>
      <c r="J86" s="693"/>
      <c r="K86" s="689" t="s">
        <v>343</v>
      </c>
      <c r="L86" s="690"/>
      <c r="M86" s="691"/>
      <c r="N86" s="686"/>
      <c r="O86" s="687"/>
      <c r="P86" s="687"/>
      <c r="Q86" s="687"/>
      <c r="R86" s="687"/>
      <c r="S86" s="687"/>
      <c r="T86" s="688"/>
      <c r="U86" s="448"/>
      <c r="V86" s="465"/>
      <c r="W86" s="465"/>
      <c r="X86" s="709"/>
      <c r="Y86" s="683" t="s">
        <v>343</v>
      </c>
      <c r="Z86" s="684"/>
      <c r="AA86" s="684"/>
      <c r="AB86" s="684"/>
      <c r="AC86" s="685"/>
      <c r="AD86" s="685"/>
      <c r="AE86" s="685"/>
      <c r="AF86" s="685"/>
      <c r="AG86" s="686"/>
      <c r="AH86" s="687"/>
      <c r="AI86" s="687"/>
      <c r="AJ86" s="687"/>
      <c r="AK86" s="687"/>
      <c r="AL86" s="687"/>
      <c r="AM86" s="687"/>
      <c r="AN86" s="687"/>
      <c r="AO86" s="688"/>
    </row>
    <row r="87" spans="2:41" ht="60" customHeight="1">
      <c r="B87" s="118">
        <v>5</v>
      </c>
      <c r="C87" s="692" t="s">
        <v>1473</v>
      </c>
      <c r="D87" s="692"/>
      <c r="E87" s="692"/>
      <c r="F87" s="692"/>
      <c r="G87" s="692"/>
      <c r="H87" s="692"/>
      <c r="I87" s="692"/>
      <c r="J87" s="693"/>
      <c r="K87" s="689" t="s">
        <v>343</v>
      </c>
      <c r="L87" s="690"/>
      <c r="M87" s="691"/>
      <c r="N87" s="686"/>
      <c r="O87" s="687"/>
      <c r="P87" s="687"/>
      <c r="Q87" s="687"/>
      <c r="R87" s="687"/>
      <c r="S87" s="687"/>
      <c r="T87" s="688"/>
      <c r="U87" s="448"/>
      <c r="V87" s="465"/>
      <c r="W87" s="465"/>
      <c r="X87" s="709"/>
      <c r="Y87" s="683" t="s">
        <v>343</v>
      </c>
      <c r="Z87" s="684"/>
      <c r="AA87" s="684"/>
      <c r="AB87" s="684"/>
      <c r="AC87" s="685"/>
      <c r="AD87" s="685"/>
      <c r="AE87" s="685"/>
      <c r="AF87" s="685"/>
      <c r="AG87" s="686"/>
      <c r="AH87" s="687"/>
      <c r="AI87" s="687"/>
      <c r="AJ87" s="687"/>
      <c r="AK87" s="687"/>
      <c r="AL87" s="687"/>
      <c r="AM87" s="687"/>
      <c r="AN87" s="687"/>
      <c r="AO87" s="688"/>
    </row>
    <row r="88" spans="2:41" ht="60" customHeight="1">
      <c r="B88" s="135">
        <v>6</v>
      </c>
      <c r="C88" s="692" t="s">
        <v>1474</v>
      </c>
      <c r="D88" s="692"/>
      <c r="E88" s="692"/>
      <c r="F88" s="692"/>
      <c r="G88" s="692"/>
      <c r="H88" s="692"/>
      <c r="I88" s="692"/>
      <c r="J88" s="693"/>
      <c r="K88" s="689" t="s">
        <v>343</v>
      </c>
      <c r="L88" s="690"/>
      <c r="M88" s="691"/>
      <c r="N88" s="686"/>
      <c r="O88" s="687"/>
      <c r="P88" s="687"/>
      <c r="Q88" s="687"/>
      <c r="R88" s="687"/>
      <c r="S88" s="687"/>
      <c r="T88" s="688"/>
      <c r="U88" s="448"/>
      <c r="V88" s="465"/>
      <c r="W88" s="465"/>
      <c r="X88" s="709"/>
      <c r="Y88" s="683" t="s">
        <v>343</v>
      </c>
      <c r="Z88" s="684"/>
      <c r="AA88" s="684"/>
      <c r="AB88" s="684"/>
      <c r="AC88" s="685"/>
      <c r="AD88" s="685"/>
      <c r="AE88" s="685"/>
      <c r="AF88" s="685"/>
      <c r="AG88" s="686"/>
      <c r="AH88" s="687"/>
      <c r="AI88" s="687"/>
      <c r="AJ88" s="687"/>
      <c r="AK88" s="687"/>
      <c r="AL88" s="687"/>
      <c r="AM88" s="687"/>
      <c r="AN88" s="687"/>
      <c r="AO88" s="688"/>
    </row>
    <row r="89" spans="2:41" ht="60" customHeight="1">
      <c r="B89" s="135">
        <v>7</v>
      </c>
      <c r="C89" s="692" t="s">
        <v>1475</v>
      </c>
      <c r="D89" s="692"/>
      <c r="E89" s="692"/>
      <c r="F89" s="692"/>
      <c r="G89" s="692"/>
      <c r="H89" s="692"/>
      <c r="I89" s="692"/>
      <c r="J89" s="693"/>
      <c r="K89" s="689" t="s">
        <v>343</v>
      </c>
      <c r="L89" s="690"/>
      <c r="M89" s="691"/>
      <c r="N89" s="686"/>
      <c r="O89" s="687"/>
      <c r="P89" s="687"/>
      <c r="Q89" s="687"/>
      <c r="R89" s="687"/>
      <c r="S89" s="687"/>
      <c r="T89" s="688"/>
      <c r="U89" s="448"/>
      <c r="V89" s="465"/>
      <c r="W89" s="465"/>
      <c r="X89" s="709"/>
      <c r="Y89" s="683" t="s">
        <v>343</v>
      </c>
      <c r="Z89" s="684"/>
      <c r="AA89" s="684"/>
      <c r="AB89" s="684"/>
      <c r="AC89" s="685"/>
      <c r="AD89" s="685"/>
      <c r="AE89" s="685"/>
      <c r="AF89" s="685"/>
      <c r="AG89" s="686"/>
      <c r="AH89" s="687"/>
      <c r="AI89" s="687"/>
      <c r="AJ89" s="687"/>
      <c r="AK89" s="687"/>
      <c r="AL89" s="687"/>
      <c r="AM89" s="687"/>
      <c r="AN89" s="687"/>
      <c r="AO89" s="688"/>
    </row>
    <row r="90" spans="2:41" ht="60" customHeight="1">
      <c r="B90" s="135">
        <v>8</v>
      </c>
      <c r="C90" s="692" t="s">
        <v>1476</v>
      </c>
      <c r="D90" s="692"/>
      <c r="E90" s="692"/>
      <c r="F90" s="692"/>
      <c r="G90" s="692"/>
      <c r="H90" s="692"/>
      <c r="I90" s="692"/>
      <c r="J90" s="693"/>
      <c r="K90" s="689" t="s">
        <v>343</v>
      </c>
      <c r="L90" s="690"/>
      <c r="M90" s="691"/>
      <c r="N90" s="686"/>
      <c r="O90" s="687"/>
      <c r="P90" s="687"/>
      <c r="Q90" s="687"/>
      <c r="R90" s="687"/>
      <c r="S90" s="687"/>
      <c r="T90" s="688"/>
      <c r="U90" s="448"/>
      <c r="V90" s="465"/>
      <c r="W90" s="465"/>
      <c r="X90" s="709"/>
      <c r="Y90" s="683" t="s">
        <v>343</v>
      </c>
      <c r="Z90" s="684"/>
      <c r="AA90" s="684"/>
      <c r="AB90" s="684"/>
      <c r="AC90" s="685"/>
      <c r="AD90" s="685"/>
      <c r="AE90" s="685"/>
      <c r="AF90" s="685"/>
      <c r="AG90" s="686"/>
      <c r="AH90" s="687"/>
      <c r="AI90" s="687"/>
      <c r="AJ90" s="687"/>
      <c r="AK90" s="687"/>
      <c r="AL90" s="687"/>
      <c r="AM90" s="687"/>
      <c r="AN90" s="687"/>
      <c r="AO90" s="688"/>
    </row>
    <row r="91" spans="2:41" ht="60" customHeight="1" thickBot="1">
      <c r="B91" s="119">
        <v>9</v>
      </c>
      <c r="C91" s="707" t="s">
        <v>1433</v>
      </c>
      <c r="D91" s="707"/>
      <c r="E91" s="707"/>
      <c r="F91" s="707"/>
      <c r="G91" s="707"/>
      <c r="H91" s="707"/>
      <c r="I91" s="707"/>
      <c r="J91" s="708"/>
      <c r="K91" s="694" t="s">
        <v>343</v>
      </c>
      <c r="L91" s="695"/>
      <c r="M91" s="696"/>
      <c r="N91" s="697"/>
      <c r="O91" s="698"/>
      <c r="P91" s="698"/>
      <c r="Q91" s="698"/>
      <c r="R91" s="698"/>
      <c r="S91" s="698"/>
      <c r="T91" s="699"/>
      <c r="U91" s="448"/>
      <c r="V91" s="465"/>
      <c r="W91" s="465"/>
      <c r="X91" s="709"/>
      <c r="Y91" s="700" t="s">
        <v>343</v>
      </c>
      <c r="Z91" s="701"/>
      <c r="AA91" s="701"/>
      <c r="AB91" s="701"/>
      <c r="AC91" s="702"/>
      <c r="AD91" s="702"/>
      <c r="AE91" s="702"/>
      <c r="AF91" s="702"/>
      <c r="AG91" s="697"/>
      <c r="AH91" s="698"/>
      <c r="AI91" s="698"/>
      <c r="AJ91" s="698"/>
      <c r="AK91" s="698"/>
      <c r="AL91" s="698"/>
      <c r="AM91" s="698"/>
      <c r="AN91" s="698"/>
      <c r="AO91" s="699"/>
    </row>
    <row r="92" spans="2:41" ht="15.95" thickBot="1">
      <c r="B92" s="26"/>
      <c r="C92" s="26"/>
      <c r="D92" s="26"/>
      <c r="E92" s="26"/>
      <c r="F92" s="26"/>
      <c r="G92" s="26"/>
      <c r="H92" s="26"/>
      <c r="I92" s="26"/>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row>
    <row r="93" spans="2:41" ht="18.95" customHeight="1" thickBot="1">
      <c r="B93" s="443" t="s">
        <v>1419</v>
      </c>
      <c r="C93" s="444"/>
      <c r="D93" s="444"/>
      <c r="E93" s="444"/>
      <c r="F93" s="444"/>
      <c r="G93" s="444"/>
      <c r="H93" s="444"/>
      <c r="I93" s="444"/>
      <c r="J93" s="444"/>
      <c r="K93" s="444"/>
      <c r="L93" s="444"/>
      <c r="M93" s="444"/>
      <c r="N93" s="444"/>
      <c r="O93" s="444"/>
      <c r="P93" s="444"/>
      <c r="Q93" s="444"/>
      <c r="R93" s="444"/>
      <c r="S93" s="444"/>
      <c r="T93" s="445"/>
      <c r="U93" s="448" t="s">
        <v>1388</v>
      </c>
      <c r="V93" s="465"/>
      <c r="W93" s="465"/>
      <c r="X93" s="709"/>
      <c r="Y93" s="443" t="s">
        <v>1421</v>
      </c>
      <c r="Z93" s="444"/>
      <c r="AA93" s="444"/>
      <c r="AB93" s="444"/>
      <c r="AC93" s="444"/>
      <c r="AD93" s="444"/>
      <c r="AE93" s="444"/>
      <c r="AF93" s="444"/>
      <c r="AG93" s="444"/>
      <c r="AH93" s="444"/>
      <c r="AI93" s="444"/>
      <c r="AJ93" s="444"/>
      <c r="AK93" s="444"/>
      <c r="AL93" s="444"/>
      <c r="AM93" s="444"/>
      <c r="AN93" s="444"/>
      <c r="AO93" s="445"/>
    </row>
    <row r="94" spans="2:41" ht="35.1" customHeight="1">
      <c r="B94" s="446" t="s">
        <v>1422</v>
      </c>
      <c r="C94" s="704"/>
      <c r="D94" s="704"/>
      <c r="E94" s="704"/>
      <c r="F94" s="704"/>
      <c r="G94" s="704"/>
      <c r="H94" s="704"/>
      <c r="I94" s="704"/>
      <c r="J94" s="704"/>
      <c r="K94" s="705" t="s">
        <v>1423</v>
      </c>
      <c r="L94" s="704"/>
      <c r="M94" s="447"/>
      <c r="N94" s="705" t="s">
        <v>1424</v>
      </c>
      <c r="O94" s="704"/>
      <c r="P94" s="704"/>
      <c r="Q94" s="704"/>
      <c r="R94" s="704"/>
      <c r="S94" s="704"/>
      <c r="T94" s="706"/>
      <c r="U94" s="448"/>
      <c r="V94" s="465"/>
      <c r="W94" s="465"/>
      <c r="X94" s="709"/>
      <c r="Y94" s="446" t="s">
        <v>1425</v>
      </c>
      <c r="Z94" s="704"/>
      <c r="AA94" s="704"/>
      <c r="AB94" s="704"/>
      <c r="AC94" s="446" t="s">
        <v>1426</v>
      </c>
      <c r="AD94" s="704"/>
      <c r="AE94" s="704"/>
      <c r="AF94" s="704"/>
      <c r="AG94" s="705" t="s">
        <v>1440</v>
      </c>
      <c r="AH94" s="704"/>
      <c r="AI94" s="704"/>
      <c r="AJ94" s="704"/>
      <c r="AK94" s="704"/>
      <c r="AL94" s="704"/>
      <c r="AM94" s="704"/>
      <c r="AN94" s="704"/>
      <c r="AO94" s="706"/>
    </row>
    <row r="95" spans="2:41" ht="60" customHeight="1">
      <c r="B95" s="117">
        <v>1</v>
      </c>
      <c r="C95" s="692" t="s">
        <v>1477</v>
      </c>
      <c r="D95" s="692"/>
      <c r="E95" s="692"/>
      <c r="F95" s="692"/>
      <c r="G95" s="692"/>
      <c r="H95" s="692"/>
      <c r="I95" s="692"/>
      <c r="J95" s="693"/>
      <c r="K95" s="689" t="s">
        <v>343</v>
      </c>
      <c r="L95" s="690"/>
      <c r="M95" s="691"/>
      <c r="N95" s="686"/>
      <c r="O95" s="687"/>
      <c r="P95" s="687"/>
      <c r="Q95" s="687"/>
      <c r="R95" s="687"/>
      <c r="S95" s="687"/>
      <c r="T95" s="688"/>
      <c r="U95" s="448"/>
      <c r="V95" s="465"/>
      <c r="W95" s="465"/>
      <c r="X95" s="709"/>
      <c r="Y95" s="683" t="s">
        <v>343</v>
      </c>
      <c r="Z95" s="684"/>
      <c r="AA95" s="684"/>
      <c r="AB95" s="684"/>
      <c r="AC95" s="685"/>
      <c r="AD95" s="685"/>
      <c r="AE95" s="685"/>
      <c r="AF95" s="685"/>
      <c r="AG95" s="686"/>
      <c r="AH95" s="687"/>
      <c r="AI95" s="687"/>
      <c r="AJ95" s="687"/>
      <c r="AK95" s="687"/>
      <c r="AL95" s="687"/>
      <c r="AM95" s="687"/>
      <c r="AN95" s="687"/>
      <c r="AO95" s="688"/>
    </row>
    <row r="96" spans="2:41" ht="60" customHeight="1">
      <c r="B96" s="118">
        <v>2</v>
      </c>
      <c r="C96" s="692" t="s">
        <v>1478</v>
      </c>
      <c r="D96" s="692"/>
      <c r="E96" s="692"/>
      <c r="F96" s="692"/>
      <c r="G96" s="692"/>
      <c r="H96" s="692"/>
      <c r="I96" s="692"/>
      <c r="J96" s="693"/>
      <c r="K96" s="689" t="s">
        <v>343</v>
      </c>
      <c r="L96" s="690"/>
      <c r="M96" s="691"/>
      <c r="N96" s="686"/>
      <c r="O96" s="687"/>
      <c r="P96" s="687"/>
      <c r="Q96" s="687"/>
      <c r="R96" s="687"/>
      <c r="S96" s="687"/>
      <c r="T96" s="688"/>
      <c r="U96" s="448"/>
      <c r="V96" s="465"/>
      <c r="W96" s="465"/>
      <c r="X96" s="709"/>
      <c r="Y96" s="683" t="s">
        <v>343</v>
      </c>
      <c r="Z96" s="684"/>
      <c r="AA96" s="684"/>
      <c r="AB96" s="684"/>
      <c r="AC96" s="685"/>
      <c r="AD96" s="685"/>
      <c r="AE96" s="685"/>
      <c r="AF96" s="685"/>
      <c r="AG96" s="686"/>
      <c r="AH96" s="687"/>
      <c r="AI96" s="687"/>
      <c r="AJ96" s="687"/>
      <c r="AK96" s="687"/>
      <c r="AL96" s="687"/>
      <c r="AM96" s="687"/>
      <c r="AN96" s="687"/>
      <c r="AO96" s="688"/>
    </row>
    <row r="97" spans="2:41" ht="60" customHeight="1">
      <c r="B97" s="118">
        <v>3</v>
      </c>
      <c r="C97" s="692" t="s">
        <v>1479</v>
      </c>
      <c r="D97" s="692"/>
      <c r="E97" s="692"/>
      <c r="F97" s="692"/>
      <c r="G97" s="692"/>
      <c r="H97" s="692"/>
      <c r="I97" s="692"/>
      <c r="J97" s="693"/>
      <c r="K97" s="689" t="s">
        <v>343</v>
      </c>
      <c r="L97" s="690"/>
      <c r="M97" s="691"/>
      <c r="N97" s="686"/>
      <c r="O97" s="687"/>
      <c r="P97" s="687"/>
      <c r="Q97" s="687"/>
      <c r="R97" s="687"/>
      <c r="S97" s="687"/>
      <c r="T97" s="688"/>
      <c r="U97" s="448"/>
      <c r="V97" s="465"/>
      <c r="W97" s="465"/>
      <c r="X97" s="709"/>
      <c r="Y97" s="683" t="s">
        <v>343</v>
      </c>
      <c r="Z97" s="684"/>
      <c r="AA97" s="684"/>
      <c r="AB97" s="684"/>
      <c r="AC97" s="685"/>
      <c r="AD97" s="685"/>
      <c r="AE97" s="685"/>
      <c r="AF97" s="685"/>
      <c r="AG97" s="686"/>
      <c r="AH97" s="687"/>
      <c r="AI97" s="687"/>
      <c r="AJ97" s="687"/>
      <c r="AK97" s="687"/>
      <c r="AL97" s="687"/>
      <c r="AM97" s="687"/>
      <c r="AN97" s="687"/>
      <c r="AO97" s="688"/>
    </row>
    <row r="98" spans="2:41" ht="60" customHeight="1">
      <c r="B98" s="135">
        <v>4</v>
      </c>
      <c r="C98" s="692" t="s">
        <v>1480</v>
      </c>
      <c r="D98" s="692"/>
      <c r="E98" s="692"/>
      <c r="F98" s="692"/>
      <c r="G98" s="692"/>
      <c r="H98" s="692"/>
      <c r="I98" s="692"/>
      <c r="J98" s="693"/>
      <c r="K98" s="689" t="s">
        <v>343</v>
      </c>
      <c r="L98" s="690"/>
      <c r="M98" s="691"/>
      <c r="N98" s="686"/>
      <c r="O98" s="687"/>
      <c r="P98" s="687"/>
      <c r="Q98" s="687"/>
      <c r="R98" s="687"/>
      <c r="S98" s="687"/>
      <c r="T98" s="688"/>
      <c r="U98" s="448"/>
      <c r="V98" s="465"/>
      <c r="W98" s="465"/>
      <c r="X98" s="709"/>
      <c r="Y98" s="683" t="s">
        <v>343</v>
      </c>
      <c r="Z98" s="684"/>
      <c r="AA98" s="684"/>
      <c r="AB98" s="684"/>
      <c r="AC98" s="685"/>
      <c r="AD98" s="685"/>
      <c r="AE98" s="685"/>
      <c r="AF98" s="685"/>
      <c r="AG98" s="686"/>
      <c r="AH98" s="687"/>
      <c r="AI98" s="687"/>
      <c r="AJ98" s="687"/>
      <c r="AK98" s="687"/>
      <c r="AL98" s="687"/>
      <c r="AM98" s="687"/>
      <c r="AN98" s="687"/>
      <c r="AO98" s="688"/>
    </row>
    <row r="99" spans="2:41" ht="66" customHeight="1">
      <c r="B99" s="135">
        <v>5</v>
      </c>
      <c r="C99" s="692" t="s">
        <v>1481</v>
      </c>
      <c r="D99" s="692"/>
      <c r="E99" s="692"/>
      <c r="F99" s="692"/>
      <c r="G99" s="692"/>
      <c r="H99" s="692"/>
      <c r="I99" s="692"/>
      <c r="J99" s="693"/>
      <c r="K99" s="689" t="s">
        <v>343</v>
      </c>
      <c r="L99" s="690"/>
      <c r="M99" s="691"/>
      <c r="N99" s="686"/>
      <c r="O99" s="687"/>
      <c r="P99" s="687"/>
      <c r="Q99" s="687"/>
      <c r="R99" s="687"/>
      <c r="S99" s="687"/>
      <c r="T99" s="688"/>
      <c r="U99" s="448"/>
      <c r="V99" s="465"/>
      <c r="W99" s="465"/>
      <c r="X99" s="709"/>
      <c r="Y99" s="683" t="s">
        <v>343</v>
      </c>
      <c r="Z99" s="684"/>
      <c r="AA99" s="684"/>
      <c r="AB99" s="684"/>
      <c r="AC99" s="685"/>
      <c r="AD99" s="685"/>
      <c r="AE99" s="685"/>
      <c r="AF99" s="685"/>
      <c r="AG99" s="686"/>
      <c r="AH99" s="687"/>
      <c r="AI99" s="687"/>
      <c r="AJ99" s="687"/>
      <c r="AK99" s="687"/>
      <c r="AL99" s="687"/>
      <c r="AM99" s="687"/>
      <c r="AN99" s="687"/>
      <c r="AO99" s="688"/>
    </row>
    <row r="100" spans="2:41" ht="60" customHeight="1">
      <c r="B100" s="135">
        <v>6</v>
      </c>
      <c r="C100" s="692" t="s">
        <v>1482</v>
      </c>
      <c r="D100" s="692"/>
      <c r="E100" s="692"/>
      <c r="F100" s="692"/>
      <c r="G100" s="692"/>
      <c r="H100" s="692"/>
      <c r="I100" s="692"/>
      <c r="J100" s="693"/>
      <c r="K100" s="689" t="s">
        <v>343</v>
      </c>
      <c r="L100" s="690"/>
      <c r="M100" s="691"/>
      <c r="N100" s="686"/>
      <c r="O100" s="687"/>
      <c r="P100" s="687"/>
      <c r="Q100" s="687"/>
      <c r="R100" s="687"/>
      <c r="S100" s="687"/>
      <c r="T100" s="688"/>
      <c r="U100" s="448"/>
      <c r="V100" s="465"/>
      <c r="W100" s="465"/>
      <c r="X100" s="709"/>
      <c r="Y100" s="683" t="s">
        <v>343</v>
      </c>
      <c r="Z100" s="684"/>
      <c r="AA100" s="684"/>
      <c r="AB100" s="684"/>
      <c r="AC100" s="685"/>
      <c r="AD100" s="685"/>
      <c r="AE100" s="685"/>
      <c r="AF100" s="685"/>
      <c r="AG100" s="686"/>
      <c r="AH100" s="687"/>
      <c r="AI100" s="687"/>
      <c r="AJ100" s="687"/>
      <c r="AK100" s="687"/>
      <c r="AL100" s="687"/>
      <c r="AM100" s="687"/>
      <c r="AN100" s="687"/>
      <c r="AO100" s="688"/>
    </row>
    <row r="101" spans="2:41" ht="60" customHeight="1">
      <c r="B101" s="135">
        <v>7</v>
      </c>
      <c r="C101" s="692" t="s">
        <v>1483</v>
      </c>
      <c r="D101" s="692"/>
      <c r="E101" s="692"/>
      <c r="F101" s="692"/>
      <c r="G101" s="692"/>
      <c r="H101" s="692"/>
      <c r="I101" s="692"/>
      <c r="J101" s="693"/>
      <c r="K101" s="689" t="s">
        <v>343</v>
      </c>
      <c r="L101" s="690"/>
      <c r="M101" s="691"/>
      <c r="N101" s="686"/>
      <c r="O101" s="687"/>
      <c r="P101" s="687"/>
      <c r="Q101" s="687"/>
      <c r="R101" s="687"/>
      <c r="S101" s="687"/>
      <c r="T101" s="688"/>
      <c r="U101" s="448"/>
      <c r="V101" s="465"/>
      <c r="W101" s="465"/>
      <c r="X101" s="709"/>
      <c r="Y101" s="683" t="s">
        <v>343</v>
      </c>
      <c r="Z101" s="684"/>
      <c r="AA101" s="684"/>
      <c r="AB101" s="684"/>
      <c r="AC101" s="685"/>
      <c r="AD101" s="685"/>
      <c r="AE101" s="685"/>
      <c r="AF101" s="685"/>
      <c r="AG101" s="686"/>
      <c r="AH101" s="687"/>
      <c r="AI101" s="687"/>
      <c r="AJ101" s="687"/>
      <c r="AK101" s="687"/>
      <c r="AL101" s="687"/>
      <c r="AM101" s="687"/>
      <c r="AN101" s="687"/>
      <c r="AO101" s="688"/>
    </row>
    <row r="102" spans="2:41" ht="60" customHeight="1" thickBot="1">
      <c r="B102" s="119">
        <v>8</v>
      </c>
      <c r="C102" s="707" t="s">
        <v>1433</v>
      </c>
      <c r="D102" s="707"/>
      <c r="E102" s="707"/>
      <c r="F102" s="707"/>
      <c r="G102" s="707"/>
      <c r="H102" s="707"/>
      <c r="I102" s="707"/>
      <c r="J102" s="708"/>
      <c r="K102" s="694" t="s">
        <v>343</v>
      </c>
      <c r="L102" s="695"/>
      <c r="M102" s="696"/>
      <c r="N102" s="697"/>
      <c r="O102" s="698"/>
      <c r="P102" s="698"/>
      <c r="Q102" s="698"/>
      <c r="R102" s="698"/>
      <c r="S102" s="698"/>
      <c r="T102" s="699"/>
      <c r="U102" s="448"/>
      <c r="V102" s="465"/>
      <c r="W102" s="465"/>
      <c r="X102" s="709"/>
      <c r="Y102" s="700" t="s">
        <v>343</v>
      </c>
      <c r="Z102" s="701"/>
      <c r="AA102" s="701"/>
      <c r="AB102" s="701"/>
      <c r="AC102" s="702"/>
      <c r="AD102" s="702"/>
      <c r="AE102" s="702"/>
      <c r="AF102" s="702"/>
      <c r="AG102" s="697"/>
      <c r="AH102" s="698"/>
      <c r="AI102" s="698"/>
      <c r="AJ102" s="698"/>
      <c r="AK102" s="698"/>
      <c r="AL102" s="698"/>
      <c r="AM102" s="698"/>
      <c r="AN102" s="698"/>
      <c r="AO102" s="699"/>
    </row>
    <row r="103" spans="2:41" ht="15.95" thickBot="1">
      <c r="B103" s="26"/>
      <c r="C103" s="26"/>
      <c r="D103" s="26"/>
      <c r="E103" s="26"/>
      <c r="F103" s="26"/>
      <c r="G103" s="26"/>
      <c r="H103" s="26"/>
      <c r="I103" s="26"/>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row>
    <row r="104" spans="2:41" ht="18.95" customHeight="1" thickBot="1">
      <c r="B104" s="443" t="s">
        <v>1419</v>
      </c>
      <c r="C104" s="444"/>
      <c r="D104" s="444"/>
      <c r="E104" s="444"/>
      <c r="F104" s="444"/>
      <c r="G104" s="444"/>
      <c r="H104" s="444"/>
      <c r="I104" s="444"/>
      <c r="J104" s="444"/>
      <c r="K104" s="444"/>
      <c r="L104" s="444"/>
      <c r="M104" s="444"/>
      <c r="N104" s="444"/>
      <c r="O104" s="444"/>
      <c r="P104" s="444"/>
      <c r="Q104" s="444"/>
      <c r="R104" s="444"/>
      <c r="S104" s="444"/>
      <c r="T104" s="445"/>
      <c r="U104" s="448" t="s">
        <v>1484</v>
      </c>
      <c r="V104" s="465"/>
      <c r="W104" s="465"/>
      <c r="X104" s="709"/>
      <c r="Y104" s="443" t="s">
        <v>1421</v>
      </c>
      <c r="Z104" s="444"/>
      <c r="AA104" s="444"/>
      <c r="AB104" s="444"/>
      <c r="AC104" s="444"/>
      <c r="AD104" s="444"/>
      <c r="AE104" s="444"/>
      <c r="AF104" s="444"/>
      <c r="AG104" s="444"/>
      <c r="AH104" s="444"/>
      <c r="AI104" s="444"/>
      <c r="AJ104" s="444"/>
      <c r="AK104" s="444"/>
      <c r="AL104" s="444"/>
      <c r="AM104" s="444"/>
      <c r="AN104" s="444"/>
      <c r="AO104" s="445"/>
    </row>
    <row r="105" spans="2:41" ht="35.1" customHeight="1">
      <c r="B105" s="446" t="s">
        <v>1422</v>
      </c>
      <c r="C105" s="704"/>
      <c r="D105" s="704"/>
      <c r="E105" s="704"/>
      <c r="F105" s="704"/>
      <c r="G105" s="704"/>
      <c r="H105" s="704"/>
      <c r="I105" s="704"/>
      <c r="J105" s="704"/>
      <c r="K105" s="705" t="s">
        <v>1423</v>
      </c>
      <c r="L105" s="704"/>
      <c r="M105" s="447"/>
      <c r="N105" s="705" t="s">
        <v>1424</v>
      </c>
      <c r="O105" s="704"/>
      <c r="P105" s="704"/>
      <c r="Q105" s="704"/>
      <c r="R105" s="704"/>
      <c r="S105" s="704"/>
      <c r="T105" s="706"/>
      <c r="U105" s="448"/>
      <c r="V105" s="465"/>
      <c r="W105" s="465"/>
      <c r="X105" s="709"/>
      <c r="Y105" s="446" t="s">
        <v>1425</v>
      </c>
      <c r="Z105" s="704"/>
      <c r="AA105" s="704"/>
      <c r="AB105" s="704"/>
      <c r="AC105" s="446" t="s">
        <v>1426</v>
      </c>
      <c r="AD105" s="704"/>
      <c r="AE105" s="704"/>
      <c r="AF105" s="704"/>
      <c r="AG105" s="705" t="s">
        <v>1440</v>
      </c>
      <c r="AH105" s="704"/>
      <c r="AI105" s="704"/>
      <c r="AJ105" s="704"/>
      <c r="AK105" s="704"/>
      <c r="AL105" s="704"/>
      <c r="AM105" s="704"/>
      <c r="AN105" s="704"/>
      <c r="AO105" s="706"/>
    </row>
    <row r="106" spans="2:41" ht="60" customHeight="1">
      <c r="B106" s="117">
        <v>1</v>
      </c>
      <c r="C106" s="692" t="s">
        <v>1485</v>
      </c>
      <c r="D106" s="692"/>
      <c r="E106" s="692"/>
      <c r="F106" s="692"/>
      <c r="G106" s="692"/>
      <c r="H106" s="692"/>
      <c r="I106" s="692"/>
      <c r="J106" s="693"/>
      <c r="K106" s="689" t="s">
        <v>343</v>
      </c>
      <c r="L106" s="690"/>
      <c r="M106" s="691"/>
      <c r="N106" s="686"/>
      <c r="O106" s="687"/>
      <c r="P106" s="687"/>
      <c r="Q106" s="687"/>
      <c r="R106" s="687"/>
      <c r="S106" s="687"/>
      <c r="T106" s="688"/>
      <c r="U106" s="448"/>
      <c r="V106" s="465"/>
      <c r="W106" s="465"/>
      <c r="X106" s="709"/>
      <c r="Y106" s="683" t="s">
        <v>343</v>
      </c>
      <c r="Z106" s="684"/>
      <c r="AA106" s="684"/>
      <c r="AB106" s="684"/>
      <c r="AC106" s="685"/>
      <c r="AD106" s="685"/>
      <c r="AE106" s="685"/>
      <c r="AF106" s="685"/>
      <c r="AG106" s="686"/>
      <c r="AH106" s="687"/>
      <c r="AI106" s="687"/>
      <c r="AJ106" s="687"/>
      <c r="AK106" s="687"/>
      <c r="AL106" s="687"/>
      <c r="AM106" s="687"/>
      <c r="AN106" s="687"/>
      <c r="AO106" s="688"/>
    </row>
    <row r="107" spans="2:41" ht="60" customHeight="1">
      <c r="B107" s="118">
        <v>2</v>
      </c>
      <c r="C107" s="692" t="s">
        <v>1485</v>
      </c>
      <c r="D107" s="692"/>
      <c r="E107" s="692"/>
      <c r="F107" s="692"/>
      <c r="G107" s="692"/>
      <c r="H107" s="692"/>
      <c r="I107" s="692"/>
      <c r="J107" s="693"/>
      <c r="K107" s="689" t="s">
        <v>343</v>
      </c>
      <c r="L107" s="690"/>
      <c r="M107" s="691"/>
      <c r="N107" s="686"/>
      <c r="O107" s="687"/>
      <c r="P107" s="687"/>
      <c r="Q107" s="687"/>
      <c r="R107" s="687"/>
      <c r="S107" s="687"/>
      <c r="T107" s="688"/>
      <c r="U107" s="448"/>
      <c r="V107" s="465"/>
      <c r="W107" s="465"/>
      <c r="X107" s="709"/>
      <c r="Y107" s="683" t="s">
        <v>343</v>
      </c>
      <c r="Z107" s="684"/>
      <c r="AA107" s="684"/>
      <c r="AB107" s="684"/>
      <c r="AC107" s="685"/>
      <c r="AD107" s="685"/>
      <c r="AE107" s="685"/>
      <c r="AF107" s="685"/>
      <c r="AG107" s="686"/>
      <c r="AH107" s="687"/>
      <c r="AI107" s="687"/>
      <c r="AJ107" s="687"/>
      <c r="AK107" s="687"/>
      <c r="AL107" s="687"/>
      <c r="AM107" s="687"/>
      <c r="AN107" s="687"/>
      <c r="AO107" s="688"/>
    </row>
    <row r="108" spans="2:41" ht="71.099999999999994" customHeight="1">
      <c r="B108" s="118">
        <v>3</v>
      </c>
      <c r="C108" s="692" t="s">
        <v>1486</v>
      </c>
      <c r="D108" s="692"/>
      <c r="E108" s="692"/>
      <c r="F108" s="692"/>
      <c r="G108" s="692"/>
      <c r="H108" s="692"/>
      <c r="I108" s="692"/>
      <c r="J108" s="693"/>
      <c r="K108" s="689" t="s">
        <v>343</v>
      </c>
      <c r="L108" s="690"/>
      <c r="M108" s="691"/>
      <c r="N108" s="686"/>
      <c r="O108" s="687"/>
      <c r="P108" s="687"/>
      <c r="Q108" s="687"/>
      <c r="R108" s="687"/>
      <c r="S108" s="687"/>
      <c r="T108" s="688"/>
      <c r="U108" s="448"/>
      <c r="V108" s="465"/>
      <c r="W108" s="465"/>
      <c r="X108" s="709"/>
      <c r="Y108" s="683" t="s">
        <v>343</v>
      </c>
      <c r="Z108" s="684"/>
      <c r="AA108" s="684"/>
      <c r="AB108" s="684"/>
      <c r="AC108" s="685"/>
      <c r="AD108" s="685"/>
      <c r="AE108" s="685"/>
      <c r="AF108" s="685"/>
      <c r="AG108" s="686"/>
      <c r="AH108" s="687"/>
      <c r="AI108" s="687"/>
      <c r="AJ108" s="687"/>
      <c r="AK108" s="687"/>
      <c r="AL108" s="687"/>
      <c r="AM108" s="687"/>
      <c r="AN108" s="687"/>
      <c r="AO108" s="688"/>
    </row>
    <row r="109" spans="2:41" ht="60" customHeight="1">
      <c r="B109" s="135">
        <v>4</v>
      </c>
      <c r="C109" s="692" t="s">
        <v>1487</v>
      </c>
      <c r="D109" s="692"/>
      <c r="E109" s="692"/>
      <c r="F109" s="692"/>
      <c r="G109" s="692"/>
      <c r="H109" s="692"/>
      <c r="I109" s="692"/>
      <c r="J109" s="693"/>
      <c r="K109" s="689" t="s">
        <v>343</v>
      </c>
      <c r="L109" s="690"/>
      <c r="M109" s="691"/>
      <c r="N109" s="144"/>
      <c r="O109" s="145"/>
      <c r="P109" s="145"/>
      <c r="Q109" s="145"/>
      <c r="R109" s="145"/>
      <c r="S109" s="145"/>
      <c r="T109" s="146"/>
      <c r="U109" s="448"/>
      <c r="V109" s="465"/>
      <c r="W109" s="465"/>
      <c r="X109" s="709"/>
      <c r="Y109" s="683" t="s">
        <v>343</v>
      </c>
      <c r="Z109" s="684"/>
      <c r="AA109" s="684"/>
      <c r="AB109" s="684"/>
      <c r="AC109" s="685"/>
      <c r="AD109" s="685"/>
      <c r="AE109" s="685"/>
      <c r="AF109" s="685"/>
      <c r="AG109" s="686"/>
      <c r="AH109" s="687"/>
      <c r="AI109" s="687"/>
      <c r="AJ109" s="687"/>
      <c r="AK109" s="687"/>
      <c r="AL109" s="687"/>
      <c r="AM109" s="687"/>
      <c r="AN109" s="687"/>
      <c r="AO109" s="688"/>
    </row>
    <row r="110" spans="2:41" ht="60" customHeight="1" thickBot="1">
      <c r="B110" s="119">
        <v>5</v>
      </c>
      <c r="C110" s="707" t="s">
        <v>1433</v>
      </c>
      <c r="D110" s="707"/>
      <c r="E110" s="707"/>
      <c r="F110" s="707"/>
      <c r="G110" s="707"/>
      <c r="H110" s="707"/>
      <c r="I110" s="707"/>
      <c r="J110" s="708"/>
      <c r="K110" s="694" t="s">
        <v>343</v>
      </c>
      <c r="L110" s="695"/>
      <c r="M110" s="696"/>
      <c r="N110" s="697"/>
      <c r="O110" s="698"/>
      <c r="P110" s="698"/>
      <c r="Q110" s="698"/>
      <c r="R110" s="698"/>
      <c r="S110" s="698"/>
      <c r="T110" s="699"/>
      <c r="U110" s="448"/>
      <c r="V110" s="465"/>
      <c r="W110" s="465"/>
      <c r="X110" s="709"/>
      <c r="Y110" s="700" t="s">
        <v>343</v>
      </c>
      <c r="Z110" s="701"/>
      <c r="AA110" s="701"/>
      <c r="AB110" s="701"/>
      <c r="AC110" s="702"/>
      <c r="AD110" s="702"/>
      <c r="AE110" s="702"/>
      <c r="AF110" s="702"/>
      <c r="AG110" s="697"/>
      <c r="AH110" s="698"/>
      <c r="AI110" s="698"/>
      <c r="AJ110" s="698"/>
      <c r="AK110" s="698"/>
      <c r="AL110" s="698"/>
      <c r="AM110" s="698"/>
      <c r="AN110" s="698"/>
      <c r="AO110" s="699"/>
    </row>
    <row r="111" spans="2:41" ht="14.45">
      <c r="B111" s="2"/>
      <c r="C111" s="2"/>
      <c r="D111" s="2"/>
      <c r="E111" s="2"/>
      <c r="F111" s="2"/>
      <c r="G111" s="2"/>
      <c r="H111" s="2"/>
      <c r="I111" s="2"/>
    </row>
    <row r="112" spans="2:41" ht="14.45">
      <c r="B112" s="2"/>
      <c r="C112" s="2"/>
      <c r="D112" s="2"/>
      <c r="E112" s="2"/>
      <c r="F112" s="2"/>
      <c r="G112" s="2"/>
      <c r="H112" s="2"/>
      <c r="I112" s="2"/>
    </row>
    <row r="113" spans="1:58" ht="14.45">
      <c r="B113" s="2"/>
      <c r="C113" s="2"/>
      <c r="D113" s="2"/>
      <c r="E113" s="2"/>
      <c r="F113" s="2"/>
      <c r="G113" s="2"/>
      <c r="H113" s="2"/>
      <c r="I113" s="2"/>
    </row>
    <row r="114" spans="1:58" ht="14.45">
      <c r="B114" s="2"/>
      <c r="C114" s="2"/>
      <c r="D114" s="2"/>
      <c r="E114" s="2"/>
      <c r="F114" s="2"/>
      <c r="G114" s="2"/>
      <c r="H114" s="2"/>
      <c r="I114" s="2"/>
    </row>
    <row r="115" spans="1:58" ht="14.45" customHeight="1">
      <c r="B115" s="2"/>
      <c r="C115" s="2"/>
      <c r="D115" s="2"/>
      <c r="E115" s="2"/>
      <c r="F115" s="2"/>
      <c r="G115" s="2"/>
      <c r="H115" s="2"/>
      <c r="I115" s="2"/>
      <c r="W115" s="682" t="s">
        <v>1488</v>
      </c>
      <c r="X115" s="682"/>
      <c r="Y115" s="682"/>
      <c r="Z115" s="682"/>
      <c r="AA115" s="682"/>
      <c r="AB115" s="682"/>
      <c r="AC115" s="682"/>
      <c r="AD115" s="682"/>
      <c r="AE115" s="682"/>
      <c r="AF115" s="682"/>
      <c r="AG115" s="682"/>
      <c r="AH115" s="682"/>
      <c r="AI115" s="682"/>
      <c r="AJ115" s="682"/>
      <c r="AK115" s="682"/>
      <c r="AL115" s="682"/>
      <c r="AM115" s="682"/>
      <c r="AN115" s="682"/>
      <c r="AO115" s="682"/>
    </row>
    <row r="116" spans="1:58" ht="20.45" customHeight="1">
      <c r="A116" s="2">
        <v>20</v>
      </c>
      <c r="B116" s="2"/>
      <c r="C116" s="2"/>
      <c r="D116" s="2"/>
      <c r="E116" s="2"/>
      <c r="F116" s="2"/>
      <c r="G116" s="2"/>
      <c r="H116" s="2"/>
      <c r="I116" s="2"/>
      <c r="W116" s="682"/>
      <c r="X116" s="682"/>
      <c r="Y116" s="682"/>
      <c r="Z116" s="682"/>
      <c r="AA116" s="682"/>
      <c r="AB116" s="682"/>
      <c r="AC116" s="682"/>
      <c r="AD116" s="682"/>
      <c r="AE116" s="682"/>
      <c r="AF116" s="682"/>
      <c r="AG116" s="682"/>
      <c r="AH116" s="682"/>
      <c r="AI116" s="682"/>
      <c r="AJ116" s="682"/>
      <c r="AK116" s="682"/>
      <c r="AL116" s="682"/>
      <c r="AM116" s="682"/>
      <c r="AN116" s="682"/>
      <c r="AO116" s="682"/>
    </row>
    <row r="117" spans="1:58" ht="15" thickBot="1">
      <c r="B117" s="2"/>
      <c r="C117" s="2"/>
      <c r="D117" s="2"/>
      <c r="E117" s="2"/>
      <c r="F117" s="2"/>
      <c r="G117" s="2"/>
      <c r="H117" s="2"/>
      <c r="I117" s="2"/>
    </row>
    <row r="118" spans="1:58" s="44" customFormat="1" ht="18.95" thickBot="1">
      <c r="B118" s="721" t="s">
        <v>1489</v>
      </c>
      <c r="C118" s="722"/>
      <c r="D118" s="722"/>
      <c r="E118" s="722"/>
      <c r="F118" s="722"/>
      <c r="G118" s="722"/>
      <c r="H118" s="722"/>
      <c r="I118" s="722"/>
      <c r="J118" s="722"/>
      <c r="K118" s="722"/>
      <c r="L118" s="722"/>
      <c r="M118" s="722"/>
      <c r="N118" s="722"/>
      <c r="O118" s="722"/>
      <c r="P118" s="722"/>
      <c r="Q118" s="722"/>
      <c r="R118" s="722"/>
      <c r="S118" s="722"/>
      <c r="T118" s="722"/>
      <c r="U118" s="722"/>
      <c r="V118" s="722"/>
      <c r="W118" s="722"/>
      <c r="X118" s="722"/>
      <c r="Y118" s="722"/>
      <c r="Z118" s="722"/>
      <c r="AA118" s="722"/>
      <c r="AB118" s="722"/>
      <c r="AC118" s="722"/>
      <c r="AD118" s="722"/>
      <c r="AE118" s="722"/>
      <c r="AF118" s="722"/>
      <c r="AG118" s="722"/>
      <c r="AH118" s="722"/>
      <c r="AI118" s="722"/>
      <c r="AJ118" s="722"/>
      <c r="AK118" s="722"/>
      <c r="AL118" s="722"/>
      <c r="AM118" s="722"/>
      <c r="AN118" s="722"/>
      <c r="AO118" s="723"/>
      <c r="AQ118" s="725" t="s">
        <v>1294</v>
      </c>
      <c r="AR118" s="726"/>
      <c r="AS118" s="726"/>
      <c r="AT118" s="726"/>
      <c r="AU118" s="726"/>
      <c r="AV118" s="726"/>
      <c r="AW118" s="726"/>
      <c r="AX118" s="726"/>
      <c r="AY118" s="726"/>
      <c r="AZ118" s="726"/>
      <c r="BA118" s="726"/>
      <c r="BB118" s="726"/>
      <c r="BC118" s="726"/>
      <c r="BD118" s="726"/>
      <c r="BE118" s="726"/>
      <c r="BF118" s="727"/>
    </row>
    <row r="119" spans="1:58" s="44" customFormat="1" ht="14.45" customHeight="1">
      <c r="B119" s="718" t="s">
        <v>315</v>
      </c>
      <c r="C119" s="719"/>
      <c r="D119" s="719"/>
      <c r="E119" s="719"/>
      <c r="F119" s="719"/>
      <c r="G119" s="719"/>
      <c r="H119" s="719"/>
      <c r="I119" s="719"/>
      <c r="J119" s="719"/>
      <c r="K119" s="719"/>
      <c r="L119" s="719"/>
      <c r="M119" s="719"/>
      <c r="N119" s="719"/>
      <c r="O119" s="719"/>
      <c r="P119" s="719"/>
      <c r="Q119" s="719"/>
      <c r="R119" s="719"/>
      <c r="S119" s="719"/>
      <c r="T119" s="719"/>
      <c r="U119" s="719"/>
      <c r="V119" s="719"/>
      <c r="W119" s="719"/>
      <c r="X119" s="719"/>
      <c r="Y119" s="719"/>
      <c r="Z119" s="719"/>
      <c r="AA119" s="719"/>
      <c r="AB119" s="719"/>
      <c r="AC119" s="719"/>
      <c r="AD119" s="719"/>
      <c r="AE119" s="719"/>
      <c r="AF119" s="719"/>
      <c r="AG119" s="719"/>
      <c r="AH119" s="719"/>
      <c r="AI119" s="719"/>
      <c r="AJ119" s="719"/>
      <c r="AK119" s="719"/>
      <c r="AL119" s="719"/>
      <c r="AM119" s="719"/>
      <c r="AN119" s="719"/>
      <c r="AO119" s="720"/>
      <c r="AQ119" s="671"/>
      <c r="AR119" s="672"/>
      <c r="AS119" s="672"/>
      <c r="AT119" s="672"/>
      <c r="AU119" s="672"/>
      <c r="AV119" s="672"/>
      <c r="AW119" s="672"/>
      <c r="AX119" s="672"/>
      <c r="AY119" s="672"/>
      <c r="AZ119" s="672"/>
      <c r="BA119" s="672"/>
      <c r="BB119" s="672"/>
      <c r="BC119" s="672"/>
      <c r="BD119" s="672"/>
      <c r="BE119" s="672"/>
      <c r="BF119" s="673"/>
    </row>
    <row r="120" spans="1:58" s="44" customFormat="1" ht="14.45" customHeight="1">
      <c r="B120" s="453"/>
      <c r="C120" s="454"/>
      <c r="D120" s="454"/>
      <c r="E120" s="454"/>
      <c r="F120" s="454"/>
      <c r="G120" s="454"/>
      <c r="H120" s="454"/>
      <c r="I120" s="454"/>
      <c r="J120" s="454"/>
      <c r="K120" s="454"/>
      <c r="L120" s="454"/>
      <c r="M120" s="454"/>
      <c r="N120" s="454"/>
      <c r="O120" s="454"/>
      <c r="P120" s="454"/>
      <c r="Q120" s="454"/>
      <c r="R120" s="454"/>
      <c r="S120" s="454"/>
      <c r="T120" s="454"/>
      <c r="U120" s="454"/>
      <c r="V120" s="454"/>
      <c r="W120" s="454"/>
      <c r="X120" s="454"/>
      <c r="Y120" s="454"/>
      <c r="Z120" s="454"/>
      <c r="AA120" s="454"/>
      <c r="AB120" s="454"/>
      <c r="AC120" s="454"/>
      <c r="AD120" s="454"/>
      <c r="AE120" s="454"/>
      <c r="AF120" s="454"/>
      <c r="AG120" s="454"/>
      <c r="AH120" s="454"/>
      <c r="AI120" s="454"/>
      <c r="AJ120" s="454"/>
      <c r="AK120" s="454"/>
      <c r="AL120" s="454"/>
      <c r="AM120" s="454"/>
      <c r="AN120" s="454"/>
      <c r="AO120" s="455"/>
      <c r="AQ120" s="671"/>
      <c r="AR120" s="672"/>
      <c r="AS120" s="672"/>
      <c r="AT120" s="672"/>
      <c r="AU120" s="672"/>
      <c r="AV120" s="672"/>
      <c r="AW120" s="672"/>
      <c r="AX120" s="672"/>
      <c r="AY120" s="672"/>
      <c r="AZ120" s="672"/>
      <c r="BA120" s="672"/>
      <c r="BB120" s="672"/>
      <c r="BC120" s="672"/>
      <c r="BD120" s="672"/>
      <c r="BE120" s="672"/>
      <c r="BF120" s="673"/>
    </row>
    <row r="121" spans="1:58" s="44" customFormat="1" ht="14.45" customHeight="1">
      <c r="B121" s="453"/>
      <c r="C121" s="454"/>
      <c r="D121" s="454"/>
      <c r="E121" s="454"/>
      <c r="F121" s="454"/>
      <c r="G121" s="454"/>
      <c r="H121" s="454"/>
      <c r="I121" s="454"/>
      <c r="J121" s="454"/>
      <c r="K121" s="454"/>
      <c r="L121" s="454"/>
      <c r="M121" s="454"/>
      <c r="N121" s="454"/>
      <c r="O121" s="454"/>
      <c r="P121" s="454"/>
      <c r="Q121" s="454"/>
      <c r="R121" s="454"/>
      <c r="S121" s="454"/>
      <c r="T121" s="454"/>
      <c r="U121" s="454"/>
      <c r="V121" s="454"/>
      <c r="W121" s="454"/>
      <c r="X121" s="454"/>
      <c r="Y121" s="454"/>
      <c r="Z121" s="454"/>
      <c r="AA121" s="454"/>
      <c r="AB121" s="454"/>
      <c r="AC121" s="454"/>
      <c r="AD121" s="454"/>
      <c r="AE121" s="454"/>
      <c r="AF121" s="454"/>
      <c r="AG121" s="454"/>
      <c r="AH121" s="454"/>
      <c r="AI121" s="454"/>
      <c r="AJ121" s="454"/>
      <c r="AK121" s="454"/>
      <c r="AL121" s="454"/>
      <c r="AM121" s="454"/>
      <c r="AN121" s="454"/>
      <c r="AO121" s="455"/>
      <c r="AQ121" s="671"/>
      <c r="AR121" s="672"/>
      <c r="AS121" s="672"/>
      <c r="AT121" s="672"/>
      <c r="AU121" s="672"/>
      <c r="AV121" s="672"/>
      <c r="AW121" s="672"/>
      <c r="AX121" s="672"/>
      <c r="AY121" s="672"/>
      <c r="AZ121" s="672"/>
      <c r="BA121" s="672"/>
      <c r="BB121" s="672"/>
      <c r="BC121" s="672"/>
      <c r="BD121" s="672"/>
      <c r="BE121" s="672"/>
      <c r="BF121" s="673"/>
    </row>
    <row r="122" spans="1:58" s="44" customFormat="1" ht="14.45" customHeight="1">
      <c r="B122" s="453"/>
      <c r="C122" s="454"/>
      <c r="D122" s="454"/>
      <c r="E122" s="454"/>
      <c r="F122" s="454"/>
      <c r="G122" s="454"/>
      <c r="H122" s="454"/>
      <c r="I122" s="454"/>
      <c r="J122" s="454"/>
      <c r="K122" s="454"/>
      <c r="L122" s="454"/>
      <c r="M122" s="454"/>
      <c r="N122" s="454"/>
      <c r="O122" s="454"/>
      <c r="P122" s="454"/>
      <c r="Q122" s="454"/>
      <c r="R122" s="454"/>
      <c r="S122" s="454"/>
      <c r="T122" s="454"/>
      <c r="U122" s="454"/>
      <c r="V122" s="454"/>
      <c r="W122" s="454"/>
      <c r="X122" s="454"/>
      <c r="Y122" s="454"/>
      <c r="Z122" s="454"/>
      <c r="AA122" s="454"/>
      <c r="AB122" s="454"/>
      <c r="AC122" s="454"/>
      <c r="AD122" s="454"/>
      <c r="AE122" s="454"/>
      <c r="AF122" s="454"/>
      <c r="AG122" s="454"/>
      <c r="AH122" s="454"/>
      <c r="AI122" s="454"/>
      <c r="AJ122" s="454"/>
      <c r="AK122" s="454"/>
      <c r="AL122" s="454"/>
      <c r="AM122" s="454"/>
      <c r="AN122" s="454"/>
      <c r="AO122" s="455"/>
      <c r="AQ122" s="671"/>
      <c r="AR122" s="672"/>
      <c r="AS122" s="672"/>
      <c r="AT122" s="672"/>
      <c r="AU122" s="672"/>
      <c r="AV122" s="672"/>
      <c r="AW122" s="672"/>
      <c r="AX122" s="672"/>
      <c r="AY122" s="672"/>
      <c r="AZ122" s="672"/>
      <c r="BA122" s="672"/>
      <c r="BB122" s="672"/>
      <c r="BC122" s="672"/>
      <c r="BD122" s="672"/>
      <c r="BE122" s="672"/>
      <c r="BF122" s="673"/>
    </row>
    <row r="123" spans="1:58" s="44" customFormat="1" ht="14.45" customHeight="1">
      <c r="B123" s="453"/>
      <c r="C123" s="454"/>
      <c r="D123" s="454"/>
      <c r="E123" s="454"/>
      <c r="F123" s="454"/>
      <c r="G123" s="454"/>
      <c r="H123" s="454"/>
      <c r="I123" s="454"/>
      <c r="J123" s="454"/>
      <c r="K123" s="454"/>
      <c r="L123" s="454"/>
      <c r="M123" s="454"/>
      <c r="N123" s="454"/>
      <c r="O123" s="454"/>
      <c r="P123" s="454"/>
      <c r="Q123" s="454"/>
      <c r="R123" s="454"/>
      <c r="S123" s="454"/>
      <c r="T123" s="454"/>
      <c r="U123" s="454"/>
      <c r="V123" s="454"/>
      <c r="W123" s="454"/>
      <c r="X123" s="454"/>
      <c r="Y123" s="454"/>
      <c r="Z123" s="454"/>
      <c r="AA123" s="454"/>
      <c r="AB123" s="454"/>
      <c r="AC123" s="454"/>
      <c r="AD123" s="454"/>
      <c r="AE123" s="454"/>
      <c r="AF123" s="454"/>
      <c r="AG123" s="454"/>
      <c r="AH123" s="454"/>
      <c r="AI123" s="454"/>
      <c r="AJ123" s="454"/>
      <c r="AK123" s="454"/>
      <c r="AL123" s="454"/>
      <c r="AM123" s="454"/>
      <c r="AN123" s="454"/>
      <c r="AO123" s="455"/>
      <c r="AQ123" s="671"/>
      <c r="AR123" s="672"/>
      <c r="AS123" s="672"/>
      <c r="AT123" s="672"/>
      <c r="AU123" s="672"/>
      <c r="AV123" s="672"/>
      <c r="AW123" s="672"/>
      <c r="AX123" s="672"/>
      <c r="AY123" s="672"/>
      <c r="AZ123" s="672"/>
      <c r="BA123" s="672"/>
      <c r="BB123" s="672"/>
      <c r="BC123" s="672"/>
      <c r="BD123" s="672"/>
      <c r="BE123" s="672"/>
      <c r="BF123" s="673"/>
    </row>
    <row r="124" spans="1:58" s="44" customFormat="1" ht="14.45" customHeight="1">
      <c r="B124" s="453"/>
      <c r="C124" s="454"/>
      <c r="D124" s="454"/>
      <c r="E124" s="454"/>
      <c r="F124" s="454"/>
      <c r="G124" s="454"/>
      <c r="H124" s="454"/>
      <c r="I124" s="454"/>
      <c r="J124" s="454"/>
      <c r="K124" s="454"/>
      <c r="L124" s="454"/>
      <c r="M124" s="454"/>
      <c r="N124" s="454"/>
      <c r="O124" s="454"/>
      <c r="P124" s="454"/>
      <c r="Q124" s="454"/>
      <c r="R124" s="454"/>
      <c r="S124" s="454"/>
      <c r="T124" s="454"/>
      <c r="U124" s="454"/>
      <c r="V124" s="454"/>
      <c r="W124" s="454"/>
      <c r="X124" s="454"/>
      <c r="Y124" s="454"/>
      <c r="Z124" s="454"/>
      <c r="AA124" s="454"/>
      <c r="AB124" s="454"/>
      <c r="AC124" s="454"/>
      <c r="AD124" s="454"/>
      <c r="AE124" s="454"/>
      <c r="AF124" s="454"/>
      <c r="AG124" s="454"/>
      <c r="AH124" s="454"/>
      <c r="AI124" s="454"/>
      <c r="AJ124" s="454"/>
      <c r="AK124" s="454"/>
      <c r="AL124" s="454"/>
      <c r="AM124" s="454"/>
      <c r="AN124" s="454"/>
      <c r="AO124" s="455"/>
      <c r="AQ124" s="671"/>
      <c r="AR124" s="672"/>
      <c r="AS124" s="672"/>
      <c r="AT124" s="672"/>
      <c r="AU124" s="672"/>
      <c r="AV124" s="672"/>
      <c r="AW124" s="672"/>
      <c r="AX124" s="672"/>
      <c r="AY124" s="672"/>
      <c r="AZ124" s="672"/>
      <c r="BA124" s="672"/>
      <c r="BB124" s="672"/>
      <c r="BC124" s="672"/>
      <c r="BD124" s="672"/>
      <c r="BE124" s="672"/>
      <c r="BF124" s="673"/>
    </row>
    <row r="125" spans="1:58" s="44" customFormat="1" ht="14.45" customHeight="1">
      <c r="B125" s="453"/>
      <c r="C125" s="454"/>
      <c r="D125" s="454"/>
      <c r="E125" s="454"/>
      <c r="F125" s="454"/>
      <c r="G125" s="454"/>
      <c r="H125" s="454"/>
      <c r="I125" s="454"/>
      <c r="J125" s="454"/>
      <c r="K125" s="454"/>
      <c r="L125" s="454"/>
      <c r="M125" s="454"/>
      <c r="N125" s="454"/>
      <c r="O125" s="454"/>
      <c r="P125" s="454"/>
      <c r="Q125" s="454"/>
      <c r="R125" s="454"/>
      <c r="S125" s="454"/>
      <c r="T125" s="454"/>
      <c r="U125" s="454"/>
      <c r="V125" s="454"/>
      <c r="W125" s="454"/>
      <c r="X125" s="454"/>
      <c r="Y125" s="454"/>
      <c r="Z125" s="454"/>
      <c r="AA125" s="454"/>
      <c r="AB125" s="454"/>
      <c r="AC125" s="454"/>
      <c r="AD125" s="454"/>
      <c r="AE125" s="454"/>
      <c r="AF125" s="454"/>
      <c r="AG125" s="454"/>
      <c r="AH125" s="454"/>
      <c r="AI125" s="454"/>
      <c r="AJ125" s="454"/>
      <c r="AK125" s="454"/>
      <c r="AL125" s="454"/>
      <c r="AM125" s="454"/>
      <c r="AN125" s="454"/>
      <c r="AO125" s="455"/>
      <c r="AQ125" s="671"/>
      <c r="AR125" s="672"/>
      <c r="AS125" s="672"/>
      <c r="AT125" s="672"/>
      <c r="AU125" s="672"/>
      <c r="AV125" s="672"/>
      <c r="AW125" s="672"/>
      <c r="AX125" s="672"/>
      <c r="AY125" s="672"/>
      <c r="AZ125" s="672"/>
      <c r="BA125" s="672"/>
      <c r="BB125" s="672"/>
      <c r="BC125" s="672"/>
      <c r="BD125" s="672"/>
      <c r="BE125" s="672"/>
      <c r="BF125" s="673"/>
    </row>
    <row r="126" spans="1:58" s="44" customFormat="1" ht="14.45" customHeight="1">
      <c r="B126" s="453"/>
      <c r="C126" s="454"/>
      <c r="D126" s="454"/>
      <c r="E126" s="454"/>
      <c r="F126" s="454"/>
      <c r="G126" s="454"/>
      <c r="H126" s="454"/>
      <c r="I126" s="454"/>
      <c r="J126" s="454"/>
      <c r="K126" s="454"/>
      <c r="L126" s="454"/>
      <c r="M126" s="454"/>
      <c r="N126" s="454"/>
      <c r="O126" s="454"/>
      <c r="P126" s="454"/>
      <c r="Q126" s="454"/>
      <c r="R126" s="454"/>
      <c r="S126" s="454"/>
      <c r="T126" s="454"/>
      <c r="U126" s="454"/>
      <c r="V126" s="454"/>
      <c r="W126" s="454"/>
      <c r="X126" s="454"/>
      <c r="Y126" s="454"/>
      <c r="Z126" s="454"/>
      <c r="AA126" s="454"/>
      <c r="AB126" s="454"/>
      <c r="AC126" s="454"/>
      <c r="AD126" s="454"/>
      <c r="AE126" s="454"/>
      <c r="AF126" s="454"/>
      <c r="AG126" s="454"/>
      <c r="AH126" s="454"/>
      <c r="AI126" s="454"/>
      <c r="AJ126" s="454"/>
      <c r="AK126" s="454"/>
      <c r="AL126" s="454"/>
      <c r="AM126" s="454"/>
      <c r="AN126" s="454"/>
      <c r="AO126" s="455"/>
      <c r="AQ126" s="671"/>
      <c r="AR126" s="672"/>
      <c r="AS126" s="672"/>
      <c r="AT126" s="672"/>
      <c r="AU126" s="672"/>
      <c r="AV126" s="672"/>
      <c r="AW126" s="672"/>
      <c r="AX126" s="672"/>
      <c r="AY126" s="672"/>
      <c r="AZ126" s="672"/>
      <c r="BA126" s="672"/>
      <c r="BB126" s="672"/>
      <c r="BC126" s="672"/>
      <c r="BD126" s="672"/>
      <c r="BE126" s="672"/>
      <c r="BF126" s="673"/>
    </row>
    <row r="127" spans="1:58" s="44" customFormat="1" ht="14.45" customHeight="1">
      <c r="B127" s="453"/>
      <c r="C127" s="454"/>
      <c r="D127" s="454"/>
      <c r="E127" s="454"/>
      <c r="F127" s="454"/>
      <c r="G127" s="454"/>
      <c r="H127" s="454"/>
      <c r="I127" s="454"/>
      <c r="J127" s="454"/>
      <c r="K127" s="454"/>
      <c r="L127" s="454"/>
      <c r="M127" s="454"/>
      <c r="N127" s="454"/>
      <c r="O127" s="454"/>
      <c r="P127" s="454"/>
      <c r="Q127" s="454"/>
      <c r="R127" s="454"/>
      <c r="S127" s="454"/>
      <c r="T127" s="454"/>
      <c r="U127" s="454"/>
      <c r="V127" s="454"/>
      <c r="W127" s="454"/>
      <c r="X127" s="454"/>
      <c r="Y127" s="454"/>
      <c r="Z127" s="454"/>
      <c r="AA127" s="454"/>
      <c r="AB127" s="454"/>
      <c r="AC127" s="454"/>
      <c r="AD127" s="454"/>
      <c r="AE127" s="454"/>
      <c r="AF127" s="454"/>
      <c r="AG127" s="454"/>
      <c r="AH127" s="454"/>
      <c r="AI127" s="454"/>
      <c r="AJ127" s="454"/>
      <c r="AK127" s="454"/>
      <c r="AL127" s="454"/>
      <c r="AM127" s="454"/>
      <c r="AN127" s="454"/>
      <c r="AO127" s="455"/>
      <c r="AQ127" s="671"/>
      <c r="AR127" s="672"/>
      <c r="AS127" s="672"/>
      <c r="AT127" s="672"/>
      <c r="AU127" s="672"/>
      <c r="AV127" s="672"/>
      <c r="AW127" s="672"/>
      <c r="AX127" s="672"/>
      <c r="AY127" s="672"/>
      <c r="AZ127" s="672"/>
      <c r="BA127" s="672"/>
      <c r="BB127" s="672"/>
      <c r="BC127" s="672"/>
      <c r="BD127" s="672"/>
      <c r="BE127" s="672"/>
      <c r="BF127" s="673"/>
    </row>
    <row r="128" spans="1:58" s="44" customFormat="1" ht="14.45" customHeight="1">
      <c r="B128" s="453"/>
      <c r="C128" s="454"/>
      <c r="D128" s="454"/>
      <c r="E128" s="454"/>
      <c r="F128" s="454"/>
      <c r="G128" s="454"/>
      <c r="H128" s="454"/>
      <c r="I128" s="454"/>
      <c r="J128" s="454"/>
      <c r="K128" s="454"/>
      <c r="L128" s="454"/>
      <c r="M128" s="454"/>
      <c r="N128" s="454"/>
      <c r="O128" s="454"/>
      <c r="P128" s="454"/>
      <c r="Q128" s="454"/>
      <c r="R128" s="454"/>
      <c r="S128" s="454"/>
      <c r="T128" s="454"/>
      <c r="U128" s="454"/>
      <c r="V128" s="454"/>
      <c r="W128" s="454"/>
      <c r="X128" s="454"/>
      <c r="Y128" s="454"/>
      <c r="Z128" s="454"/>
      <c r="AA128" s="454"/>
      <c r="AB128" s="454"/>
      <c r="AC128" s="454"/>
      <c r="AD128" s="454"/>
      <c r="AE128" s="454"/>
      <c r="AF128" s="454"/>
      <c r="AG128" s="454"/>
      <c r="AH128" s="454"/>
      <c r="AI128" s="454"/>
      <c r="AJ128" s="454"/>
      <c r="AK128" s="454"/>
      <c r="AL128" s="454"/>
      <c r="AM128" s="454"/>
      <c r="AN128" s="454"/>
      <c r="AO128" s="455"/>
      <c r="AQ128" s="671"/>
      <c r="AR128" s="672"/>
      <c r="AS128" s="672"/>
      <c r="AT128" s="672"/>
      <c r="AU128" s="672"/>
      <c r="AV128" s="672"/>
      <c r="AW128" s="672"/>
      <c r="AX128" s="672"/>
      <c r="AY128" s="672"/>
      <c r="AZ128" s="672"/>
      <c r="BA128" s="672"/>
      <c r="BB128" s="672"/>
      <c r="BC128" s="672"/>
      <c r="BD128" s="672"/>
      <c r="BE128" s="672"/>
      <c r="BF128" s="673"/>
    </row>
    <row r="129" spans="2:58" s="44" customFormat="1" ht="14.45" customHeight="1">
      <c r="B129" s="453"/>
      <c r="C129" s="454"/>
      <c r="D129" s="454"/>
      <c r="E129" s="454"/>
      <c r="F129" s="454"/>
      <c r="G129" s="454"/>
      <c r="H129" s="454"/>
      <c r="I129" s="454"/>
      <c r="J129" s="454"/>
      <c r="K129" s="454"/>
      <c r="L129" s="454"/>
      <c r="M129" s="454"/>
      <c r="N129" s="454"/>
      <c r="O129" s="454"/>
      <c r="P129" s="454"/>
      <c r="Q129" s="454"/>
      <c r="R129" s="454"/>
      <c r="S129" s="454"/>
      <c r="T129" s="454"/>
      <c r="U129" s="454"/>
      <c r="V129" s="454"/>
      <c r="W129" s="454"/>
      <c r="X129" s="454"/>
      <c r="Y129" s="454"/>
      <c r="Z129" s="454"/>
      <c r="AA129" s="454"/>
      <c r="AB129" s="454"/>
      <c r="AC129" s="454"/>
      <c r="AD129" s="454"/>
      <c r="AE129" s="454"/>
      <c r="AF129" s="454"/>
      <c r="AG129" s="454"/>
      <c r="AH129" s="454"/>
      <c r="AI129" s="454"/>
      <c r="AJ129" s="454"/>
      <c r="AK129" s="454"/>
      <c r="AL129" s="454"/>
      <c r="AM129" s="454"/>
      <c r="AN129" s="454"/>
      <c r="AO129" s="455"/>
      <c r="AQ129" s="671"/>
      <c r="AR129" s="672"/>
      <c r="AS129" s="672"/>
      <c r="AT129" s="672"/>
      <c r="AU129" s="672"/>
      <c r="AV129" s="672"/>
      <c r="AW129" s="672"/>
      <c r="AX129" s="672"/>
      <c r="AY129" s="672"/>
      <c r="AZ129" s="672"/>
      <c r="BA129" s="672"/>
      <c r="BB129" s="672"/>
      <c r="BC129" s="672"/>
      <c r="BD129" s="672"/>
      <c r="BE129" s="672"/>
      <c r="BF129" s="673"/>
    </row>
    <row r="130" spans="2:58" s="44" customFormat="1" ht="14.45" customHeight="1">
      <c r="B130" s="453"/>
      <c r="C130" s="454"/>
      <c r="D130" s="454"/>
      <c r="E130" s="454"/>
      <c r="F130" s="454"/>
      <c r="G130" s="454"/>
      <c r="H130" s="454"/>
      <c r="I130" s="454"/>
      <c r="J130" s="454"/>
      <c r="K130" s="454"/>
      <c r="L130" s="454"/>
      <c r="M130" s="454"/>
      <c r="N130" s="454"/>
      <c r="O130" s="454"/>
      <c r="P130" s="454"/>
      <c r="Q130" s="454"/>
      <c r="R130" s="454"/>
      <c r="S130" s="454"/>
      <c r="T130" s="454"/>
      <c r="U130" s="454"/>
      <c r="V130" s="454"/>
      <c r="W130" s="454"/>
      <c r="X130" s="454"/>
      <c r="Y130" s="454"/>
      <c r="Z130" s="454"/>
      <c r="AA130" s="454"/>
      <c r="AB130" s="454"/>
      <c r="AC130" s="454"/>
      <c r="AD130" s="454"/>
      <c r="AE130" s="454"/>
      <c r="AF130" s="454"/>
      <c r="AG130" s="454"/>
      <c r="AH130" s="454"/>
      <c r="AI130" s="454"/>
      <c r="AJ130" s="454"/>
      <c r="AK130" s="454"/>
      <c r="AL130" s="454"/>
      <c r="AM130" s="454"/>
      <c r="AN130" s="454"/>
      <c r="AO130" s="455"/>
      <c r="AQ130" s="671"/>
      <c r="AR130" s="672"/>
      <c r="AS130" s="672"/>
      <c r="AT130" s="672"/>
      <c r="AU130" s="672"/>
      <c r="AV130" s="672"/>
      <c r="AW130" s="672"/>
      <c r="AX130" s="672"/>
      <c r="AY130" s="672"/>
      <c r="AZ130" s="672"/>
      <c r="BA130" s="672"/>
      <c r="BB130" s="672"/>
      <c r="BC130" s="672"/>
      <c r="BD130" s="672"/>
      <c r="BE130" s="672"/>
      <c r="BF130" s="673"/>
    </row>
    <row r="131" spans="2:58" s="44" customFormat="1" ht="14.45" customHeight="1">
      <c r="B131" s="453"/>
      <c r="C131" s="454"/>
      <c r="D131" s="454"/>
      <c r="E131" s="454"/>
      <c r="F131" s="454"/>
      <c r="G131" s="454"/>
      <c r="H131" s="454"/>
      <c r="I131" s="454"/>
      <c r="J131" s="454"/>
      <c r="K131" s="454"/>
      <c r="L131" s="454"/>
      <c r="M131" s="454"/>
      <c r="N131" s="454"/>
      <c r="O131" s="454"/>
      <c r="P131" s="454"/>
      <c r="Q131" s="454"/>
      <c r="R131" s="454"/>
      <c r="S131" s="454"/>
      <c r="T131" s="454"/>
      <c r="U131" s="454"/>
      <c r="V131" s="454"/>
      <c r="W131" s="454"/>
      <c r="X131" s="454"/>
      <c r="Y131" s="454"/>
      <c r="Z131" s="454"/>
      <c r="AA131" s="454"/>
      <c r="AB131" s="454"/>
      <c r="AC131" s="454"/>
      <c r="AD131" s="454"/>
      <c r="AE131" s="454"/>
      <c r="AF131" s="454"/>
      <c r="AG131" s="454"/>
      <c r="AH131" s="454"/>
      <c r="AI131" s="454"/>
      <c r="AJ131" s="454"/>
      <c r="AK131" s="454"/>
      <c r="AL131" s="454"/>
      <c r="AM131" s="454"/>
      <c r="AN131" s="454"/>
      <c r="AO131" s="455"/>
      <c r="AQ131" s="671"/>
      <c r="AR131" s="672"/>
      <c r="AS131" s="672"/>
      <c r="AT131" s="672"/>
      <c r="AU131" s="672"/>
      <c r="AV131" s="672"/>
      <c r="AW131" s="672"/>
      <c r="AX131" s="672"/>
      <c r="AY131" s="672"/>
      <c r="AZ131" s="672"/>
      <c r="BA131" s="672"/>
      <c r="BB131" s="672"/>
      <c r="BC131" s="672"/>
      <c r="BD131" s="672"/>
      <c r="BE131" s="672"/>
      <c r="BF131" s="673"/>
    </row>
    <row r="132" spans="2:58" s="44" customFormat="1" ht="14.45" customHeight="1">
      <c r="B132" s="453"/>
      <c r="C132" s="454"/>
      <c r="D132" s="454"/>
      <c r="E132" s="454"/>
      <c r="F132" s="454"/>
      <c r="G132" s="454"/>
      <c r="H132" s="454"/>
      <c r="I132" s="454"/>
      <c r="J132" s="454"/>
      <c r="K132" s="454"/>
      <c r="L132" s="454"/>
      <c r="M132" s="454"/>
      <c r="N132" s="454"/>
      <c r="O132" s="454"/>
      <c r="P132" s="454"/>
      <c r="Q132" s="454"/>
      <c r="R132" s="454"/>
      <c r="S132" s="454"/>
      <c r="T132" s="454"/>
      <c r="U132" s="454"/>
      <c r="V132" s="454"/>
      <c r="W132" s="454"/>
      <c r="X132" s="454"/>
      <c r="Y132" s="454"/>
      <c r="Z132" s="454"/>
      <c r="AA132" s="454"/>
      <c r="AB132" s="454"/>
      <c r="AC132" s="454"/>
      <c r="AD132" s="454"/>
      <c r="AE132" s="454"/>
      <c r="AF132" s="454"/>
      <c r="AG132" s="454"/>
      <c r="AH132" s="454"/>
      <c r="AI132" s="454"/>
      <c r="AJ132" s="454"/>
      <c r="AK132" s="454"/>
      <c r="AL132" s="454"/>
      <c r="AM132" s="454"/>
      <c r="AN132" s="454"/>
      <c r="AO132" s="455"/>
      <c r="AQ132" s="671"/>
      <c r="AR132" s="672"/>
      <c r="AS132" s="672"/>
      <c r="AT132" s="672"/>
      <c r="AU132" s="672"/>
      <c r="AV132" s="672"/>
      <c r="AW132" s="672"/>
      <c r="AX132" s="672"/>
      <c r="AY132" s="672"/>
      <c r="AZ132" s="672"/>
      <c r="BA132" s="672"/>
      <c r="BB132" s="672"/>
      <c r="BC132" s="672"/>
      <c r="BD132" s="672"/>
      <c r="BE132" s="672"/>
      <c r="BF132" s="673"/>
    </row>
    <row r="133" spans="2:58" s="44" customFormat="1" ht="14.45" customHeight="1">
      <c r="B133" s="453"/>
      <c r="C133" s="454"/>
      <c r="D133" s="454"/>
      <c r="E133" s="454"/>
      <c r="F133" s="454"/>
      <c r="G133" s="454"/>
      <c r="H133" s="454"/>
      <c r="I133" s="454"/>
      <c r="J133" s="454"/>
      <c r="K133" s="454"/>
      <c r="L133" s="454"/>
      <c r="M133" s="454"/>
      <c r="N133" s="454"/>
      <c r="O133" s="454"/>
      <c r="P133" s="454"/>
      <c r="Q133" s="454"/>
      <c r="R133" s="454"/>
      <c r="S133" s="454"/>
      <c r="T133" s="454"/>
      <c r="U133" s="454"/>
      <c r="V133" s="454"/>
      <c r="W133" s="454"/>
      <c r="X133" s="454"/>
      <c r="Y133" s="454"/>
      <c r="Z133" s="454"/>
      <c r="AA133" s="454"/>
      <c r="AB133" s="454"/>
      <c r="AC133" s="454"/>
      <c r="AD133" s="454"/>
      <c r="AE133" s="454"/>
      <c r="AF133" s="454"/>
      <c r="AG133" s="454"/>
      <c r="AH133" s="454"/>
      <c r="AI133" s="454"/>
      <c r="AJ133" s="454"/>
      <c r="AK133" s="454"/>
      <c r="AL133" s="454"/>
      <c r="AM133" s="454"/>
      <c r="AN133" s="454"/>
      <c r="AO133" s="455"/>
      <c r="AQ133" s="671"/>
      <c r="AR133" s="672"/>
      <c r="AS133" s="672"/>
      <c r="AT133" s="672"/>
      <c r="AU133" s="672"/>
      <c r="AV133" s="672"/>
      <c r="AW133" s="672"/>
      <c r="AX133" s="672"/>
      <c r="AY133" s="672"/>
      <c r="AZ133" s="672"/>
      <c r="BA133" s="672"/>
      <c r="BB133" s="672"/>
      <c r="BC133" s="672"/>
      <c r="BD133" s="672"/>
      <c r="BE133" s="672"/>
      <c r="BF133" s="673"/>
    </row>
    <row r="134" spans="2:58" s="44" customFormat="1" ht="14.45" customHeight="1">
      <c r="B134" s="453"/>
      <c r="C134" s="454"/>
      <c r="D134" s="454"/>
      <c r="E134" s="454"/>
      <c r="F134" s="454"/>
      <c r="G134" s="454"/>
      <c r="H134" s="454"/>
      <c r="I134" s="454"/>
      <c r="J134" s="454"/>
      <c r="K134" s="454"/>
      <c r="L134" s="454"/>
      <c r="M134" s="454"/>
      <c r="N134" s="454"/>
      <c r="O134" s="454"/>
      <c r="P134" s="454"/>
      <c r="Q134" s="454"/>
      <c r="R134" s="454"/>
      <c r="S134" s="454"/>
      <c r="T134" s="454"/>
      <c r="U134" s="454"/>
      <c r="V134" s="454"/>
      <c r="W134" s="454"/>
      <c r="X134" s="454"/>
      <c r="Y134" s="454"/>
      <c r="Z134" s="454"/>
      <c r="AA134" s="454"/>
      <c r="AB134" s="454"/>
      <c r="AC134" s="454"/>
      <c r="AD134" s="454"/>
      <c r="AE134" s="454"/>
      <c r="AF134" s="454"/>
      <c r="AG134" s="454"/>
      <c r="AH134" s="454"/>
      <c r="AI134" s="454"/>
      <c r="AJ134" s="454"/>
      <c r="AK134" s="454"/>
      <c r="AL134" s="454"/>
      <c r="AM134" s="454"/>
      <c r="AN134" s="454"/>
      <c r="AO134" s="455"/>
      <c r="AQ134" s="671"/>
      <c r="AR134" s="672"/>
      <c r="AS134" s="672"/>
      <c r="AT134" s="672"/>
      <c r="AU134" s="672"/>
      <c r="AV134" s="672"/>
      <c r="AW134" s="672"/>
      <c r="AX134" s="672"/>
      <c r="AY134" s="672"/>
      <c r="AZ134" s="672"/>
      <c r="BA134" s="672"/>
      <c r="BB134" s="672"/>
      <c r="BC134" s="672"/>
      <c r="BD134" s="672"/>
      <c r="BE134" s="672"/>
      <c r="BF134" s="673"/>
    </row>
    <row r="135" spans="2:58" s="44" customFormat="1" ht="14.45" customHeight="1">
      <c r="B135" s="453"/>
      <c r="C135" s="454"/>
      <c r="D135" s="454"/>
      <c r="E135" s="454"/>
      <c r="F135" s="454"/>
      <c r="G135" s="454"/>
      <c r="H135" s="454"/>
      <c r="I135" s="454"/>
      <c r="J135" s="454"/>
      <c r="K135" s="454"/>
      <c r="L135" s="454"/>
      <c r="M135" s="454"/>
      <c r="N135" s="454"/>
      <c r="O135" s="454"/>
      <c r="P135" s="454"/>
      <c r="Q135" s="454"/>
      <c r="R135" s="454"/>
      <c r="S135" s="454"/>
      <c r="T135" s="454"/>
      <c r="U135" s="454"/>
      <c r="V135" s="454"/>
      <c r="W135" s="454"/>
      <c r="X135" s="454"/>
      <c r="Y135" s="454"/>
      <c r="Z135" s="454"/>
      <c r="AA135" s="454"/>
      <c r="AB135" s="454"/>
      <c r="AC135" s="454"/>
      <c r="AD135" s="454"/>
      <c r="AE135" s="454"/>
      <c r="AF135" s="454"/>
      <c r="AG135" s="454"/>
      <c r="AH135" s="454"/>
      <c r="AI135" s="454"/>
      <c r="AJ135" s="454"/>
      <c r="AK135" s="454"/>
      <c r="AL135" s="454"/>
      <c r="AM135" s="454"/>
      <c r="AN135" s="454"/>
      <c r="AO135" s="455"/>
      <c r="AQ135" s="671"/>
      <c r="AR135" s="672"/>
      <c r="AS135" s="672"/>
      <c r="AT135" s="672"/>
      <c r="AU135" s="672"/>
      <c r="AV135" s="672"/>
      <c r="AW135" s="672"/>
      <c r="AX135" s="672"/>
      <c r="AY135" s="672"/>
      <c r="AZ135" s="672"/>
      <c r="BA135" s="672"/>
      <c r="BB135" s="672"/>
      <c r="BC135" s="672"/>
      <c r="BD135" s="672"/>
      <c r="BE135" s="672"/>
      <c r="BF135" s="673"/>
    </row>
    <row r="136" spans="2:58" s="44" customFormat="1" ht="14.45" customHeight="1">
      <c r="B136" s="453"/>
      <c r="C136" s="454"/>
      <c r="D136" s="454"/>
      <c r="E136" s="454"/>
      <c r="F136" s="454"/>
      <c r="G136" s="454"/>
      <c r="H136" s="454"/>
      <c r="I136" s="454"/>
      <c r="J136" s="454"/>
      <c r="K136" s="454"/>
      <c r="L136" s="454"/>
      <c r="M136" s="454"/>
      <c r="N136" s="454"/>
      <c r="O136" s="454"/>
      <c r="P136" s="454"/>
      <c r="Q136" s="454"/>
      <c r="R136" s="454"/>
      <c r="S136" s="454"/>
      <c r="T136" s="454"/>
      <c r="U136" s="454"/>
      <c r="V136" s="454"/>
      <c r="W136" s="454"/>
      <c r="X136" s="454"/>
      <c r="Y136" s="454"/>
      <c r="Z136" s="454"/>
      <c r="AA136" s="454"/>
      <c r="AB136" s="454"/>
      <c r="AC136" s="454"/>
      <c r="AD136" s="454"/>
      <c r="AE136" s="454"/>
      <c r="AF136" s="454"/>
      <c r="AG136" s="454"/>
      <c r="AH136" s="454"/>
      <c r="AI136" s="454"/>
      <c r="AJ136" s="454"/>
      <c r="AK136" s="454"/>
      <c r="AL136" s="454"/>
      <c r="AM136" s="454"/>
      <c r="AN136" s="454"/>
      <c r="AO136" s="455"/>
      <c r="AQ136" s="671"/>
      <c r="AR136" s="672"/>
      <c r="AS136" s="672"/>
      <c r="AT136" s="672"/>
      <c r="AU136" s="672"/>
      <c r="AV136" s="672"/>
      <c r="AW136" s="672"/>
      <c r="AX136" s="672"/>
      <c r="AY136" s="672"/>
      <c r="AZ136" s="672"/>
      <c r="BA136" s="672"/>
      <c r="BB136" s="672"/>
      <c r="BC136" s="672"/>
      <c r="BD136" s="672"/>
      <c r="BE136" s="672"/>
      <c r="BF136" s="673"/>
    </row>
    <row r="137" spans="2:58" s="44" customFormat="1" ht="14.45" customHeight="1">
      <c r="B137" s="453"/>
      <c r="C137" s="454"/>
      <c r="D137" s="454"/>
      <c r="E137" s="454"/>
      <c r="F137" s="454"/>
      <c r="G137" s="454"/>
      <c r="H137" s="454"/>
      <c r="I137" s="454"/>
      <c r="J137" s="454"/>
      <c r="K137" s="454"/>
      <c r="L137" s="454"/>
      <c r="M137" s="454"/>
      <c r="N137" s="454"/>
      <c r="O137" s="454"/>
      <c r="P137" s="454"/>
      <c r="Q137" s="454"/>
      <c r="R137" s="454"/>
      <c r="S137" s="454"/>
      <c r="T137" s="454"/>
      <c r="U137" s="454"/>
      <c r="V137" s="454"/>
      <c r="W137" s="454"/>
      <c r="X137" s="454"/>
      <c r="Y137" s="454"/>
      <c r="Z137" s="454"/>
      <c r="AA137" s="454"/>
      <c r="AB137" s="454"/>
      <c r="AC137" s="454"/>
      <c r="AD137" s="454"/>
      <c r="AE137" s="454"/>
      <c r="AF137" s="454"/>
      <c r="AG137" s="454"/>
      <c r="AH137" s="454"/>
      <c r="AI137" s="454"/>
      <c r="AJ137" s="454"/>
      <c r="AK137" s="454"/>
      <c r="AL137" s="454"/>
      <c r="AM137" s="454"/>
      <c r="AN137" s="454"/>
      <c r="AO137" s="455"/>
      <c r="AQ137" s="671"/>
      <c r="AR137" s="672"/>
      <c r="AS137" s="672"/>
      <c r="AT137" s="672"/>
      <c r="AU137" s="672"/>
      <c r="AV137" s="672"/>
      <c r="AW137" s="672"/>
      <c r="AX137" s="672"/>
      <c r="AY137" s="672"/>
      <c r="AZ137" s="672"/>
      <c r="BA137" s="672"/>
      <c r="BB137" s="672"/>
      <c r="BC137" s="672"/>
      <c r="BD137" s="672"/>
      <c r="BE137" s="672"/>
      <c r="BF137" s="673"/>
    </row>
    <row r="138" spans="2:58" s="44" customFormat="1" ht="14.45" customHeight="1">
      <c r="B138" s="453"/>
      <c r="C138" s="454"/>
      <c r="D138" s="454"/>
      <c r="E138" s="454"/>
      <c r="F138" s="454"/>
      <c r="G138" s="454"/>
      <c r="H138" s="454"/>
      <c r="I138" s="454"/>
      <c r="J138" s="454"/>
      <c r="K138" s="454"/>
      <c r="L138" s="454"/>
      <c r="M138" s="454"/>
      <c r="N138" s="454"/>
      <c r="O138" s="454"/>
      <c r="P138" s="454"/>
      <c r="Q138" s="454"/>
      <c r="R138" s="454"/>
      <c r="S138" s="454"/>
      <c r="T138" s="454"/>
      <c r="U138" s="454"/>
      <c r="V138" s="454"/>
      <c r="W138" s="454"/>
      <c r="X138" s="454"/>
      <c r="Y138" s="454"/>
      <c r="Z138" s="454"/>
      <c r="AA138" s="454"/>
      <c r="AB138" s="454"/>
      <c r="AC138" s="454"/>
      <c r="AD138" s="454"/>
      <c r="AE138" s="454"/>
      <c r="AF138" s="454"/>
      <c r="AG138" s="454"/>
      <c r="AH138" s="454"/>
      <c r="AI138" s="454"/>
      <c r="AJ138" s="454"/>
      <c r="AK138" s="454"/>
      <c r="AL138" s="454"/>
      <c r="AM138" s="454"/>
      <c r="AN138" s="454"/>
      <c r="AO138" s="455"/>
      <c r="AQ138" s="671"/>
      <c r="AR138" s="672"/>
      <c r="AS138" s="672"/>
      <c r="AT138" s="672"/>
      <c r="AU138" s="672"/>
      <c r="AV138" s="672"/>
      <c r="AW138" s="672"/>
      <c r="AX138" s="672"/>
      <c r="AY138" s="672"/>
      <c r="AZ138" s="672"/>
      <c r="BA138" s="672"/>
      <c r="BB138" s="672"/>
      <c r="BC138" s="672"/>
      <c r="BD138" s="672"/>
      <c r="BE138" s="672"/>
      <c r="BF138" s="673"/>
    </row>
    <row r="139" spans="2:58" s="44" customFormat="1" ht="14.45" customHeight="1">
      <c r="B139" s="453"/>
      <c r="C139" s="454"/>
      <c r="D139" s="454"/>
      <c r="E139" s="454"/>
      <c r="F139" s="454"/>
      <c r="G139" s="454"/>
      <c r="H139" s="454"/>
      <c r="I139" s="454"/>
      <c r="J139" s="454"/>
      <c r="K139" s="454"/>
      <c r="L139" s="454"/>
      <c r="M139" s="454"/>
      <c r="N139" s="454"/>
      <c r="O139" s="454"/>
      <c r="P139" s="454"/>
      <c r="Q139" s="454"/>
      <c r="R139" s="454"/>
      <c r="S139" s="454"/>
      <c r="T139" s="454"/>
      <c r="U139" s="454"/>
      <c r="V139" s="454"/>
      <c r="W139" s="454"/>
      <c r="X139" s="454"/>
      <c r="Y139" s="454"/>
      <c r="Z139" s="454"/>
      <c r="AA139" s="454"/>
      <c r="AB139" s="454"/>
      <c r="AC139" s="454"/>
      <c r="AD139" s="454"/>
      <c r="AE139" s="454"/>
      <c r="AF139" s="454"/>
      <c r="AG139" s="454"/>
      <c r="AH139" s="454"/>
      <c r="AI139" s="454"/>
      <c r="AJ139" s="454"/>
      <c r="AK139" s="454"/>
      <c r="AL139" s="454"/>
      <c r="AM139" s="454"/>
      <c r="AN139" s="454"/>
      <c r="AO139" s="455"/>
      <c r="AQ139" s="671"/>
      <c r="AR139" s="672"/>
      <c r="AS139" s="672"/>
      <c r="AT139" s="672"/>
      <c r="AU139" s="672"/>
      <c r="AV139" s="672"/>
      <c r="AW139" s="672"/>
      <c r="AX139" s="672"/>
      <c r="AY139" s="672"/>
      <c r="AZ139" s="672"/>
      <c r="BA139" s="672"/>
      <c r="BB139" s="672"/>
      <c r="BC139" s="672"/>
      <c r="BD139" s="672"/>
      <c r="BE139" s="672"/>
      <c r="BF139" s="673"/>
    </row>
    <row r="140" spans="2:58" s="44" customFormat="1" ht="14.45" customHeight="1">
      <c r="B140" s="453"/>
      <c r="C140" s="454"/>
      <c r="D140" s="454"/>
      <c r="E140" s="454"/>
      <c r="F140" s="454"/>
      <c r="G140" s="454"/>
      <c r="H140" s="454"/>
      <c r="I140" s="454"/>
      <c r="J140" s="454"/>
      <c r="K140" s="454"/>
      <c r="L140" s="454"/>
      <c r="M140" s="454"/>
      <c r="N140" s="454"/>
      <c r="O140" s="454"/>
      <c r="P140" s="454"/>
      <c r="Q140" s="454"/>
      <c r="R140" s="454"/>
      <c r="S140" s="454"/>
      <c r="T140" s="454"/>
      <c r="U140" s="454"/>
      <c r="V140" s="454"/>
      <c r="W140" s="454"/>
      <c r="X140" s="454"/>
      <c r="Y140" s="454"/>
      <c r="Z140" s="454"/>
      <c r="AA140" s="454"/>
      <c r="AB140" s="454"/>
      <c r="AC140" s="454"/>
      <c r="AD140" s="454"/>
      <c r="AE140" s="454"/>
      <c r="AF140" s="454"/>
      <c r="AG140" s="454"/>
      <c r="AH140" s="454"/>
      <c r="AI140" s="454"/>
      <c r="AJ140" s="454"/>
      <c r="AK140" s="454"/>
      <c r="AL140" s="454"/>
      <c r="AM140" s="454"/>
      <c r="AN140" s="454"/>
      <c r="AO140" s="455"/>
      <c r="AQ140" s="88"/>
      <c r="AR140" s="89"/>
      <c r="AS140" s="89"/>
      <c r="AT140" s="89"/>
      <c r="AU140" s="89"/>
      <c r="AV140" s="89"/>
      <c r="AW140" s="89"/>
      <c r="AX140" s="89"/>
      <c r="AY140" s="89"/>
      <c r="AZ140" s="89"/>
      <c r="BA140" s="89"/>
      <c r="BB140" s="89"/>
      <c r="BC140" s="89"/>
      <c r="BD140" s="89"/>
      <c r="BE140" s="89"/>
      <c r="BF140" s="90"/>
    </row>
    <row r="141" spans="2:58" s="44" customFormat="1" ht="14.45" customHeight="1">
      <c r="B141" s="453"/>
      <c r="C141" s="454"/>
      <c r="D141" s="454"/>
      <c r="E141" s="454"/>
      <c r="F141" s="454"/>
      <c r="G141" s="454"/>
      <c r="H141" s="454"/>
      <c r="I141" s="454"/>
      <c r="J141" s="454"/>
      <c r="K141" s="454"/>
      <c r="L141" s="454"/>
      <c r="M141" s="454"/>
      <c r="N141" s="454"/>
      <c r="O141" s="454"/>
      <c r="P141" s="454"/>
      <c r="Q141" s="454"/>
      <c r="R141" s="454"/>
      <c r="S141" s="454"/>
      <c r="T141" s="454"/>
      <c r="U141" s="454"/>
      <c r="V141" s="454"/>
      <c r="W141" s="454"/>
      <c r="X141" s="454"/>
      <c r="Y141" s="454"/>
      <c r="Z141" s="454"/>
      <c r="AA141" s="454"/>
      <c r="AB141" s="454"/>
      <c r="AC141" s="454"/>
      <c r="AD141" s="454"/>
      <c r="AE141" s="454"/>
      <c r="AF141" s="454"/>
      <c r="AG141" s="454"/>
      <c r="AH141" s="454"/>
      <c r="AI141" s="454"/>
      <c r="AJ141" s="454"/>
      <c r="AK141" s="454"/>
      <c r="AL141" s="454"/>
      <c r="AM141" s="454"/>
      <c r="AN141" s="454"/>
      <c r="AO141" s="455"/>
      <c r="AQ141" s="88"/>
      <c r="AR141" s="94"/>
      <c r="AS141" s="89"/>
      <c r="AT141" s="89"/>
      <c r="AU141" s="89"/>
      <c r="AV141" s="89"/>
      <c r="AW141" s="89"/>
      <c r="AX141" s="89"/>
      <c r="AY141" s="89"/>
      <c r="AZ141" s="89"/>
      <c r="BA141" s="89"/>
      <c r="BB141" s="89"/>
      <c r="BC141" s="89"/>
      <c r="BD141" s="89"/>
      <c r="BE141" s="89"/>
      <c r="BF141" s="90"/>
    </row>
    <row r="142" spans="2:58" s="44" customFormat="1" ht="14.45" customHeight="1">
      <c r="B142" s="453"/>
      <c r="C142" s="454"/>
      <c r="D142" s="454"/>
      <c r="E142" s="454"/>
      <c r="F142" s="454"/>
      <c r="G142" s="454"/>
      <c r="H142" s="454"/>
      <c r="I142" s="454"/>
      <c r="J142" s="454"/>
      <c r="K142" s="454"/>
      <c r="L142" s="454"/>
      <c r="M142" s="454"/>
      <c r="N142" s="454"/>
      <c r="O142" s="454"/>
      <c r="P142" s="454"/>
      <c r="Q142" s="454"/>
      <c r="R142" s="454"/>
      <c r="S142" s="454"/>
      <c r="T142" s="454"/>
      <c r="U142" s="454"/>
      <c r="V142" s="454"/>
      <c r="W142" s="454"/>
      <c r="X142" s="454"/>
      <c r="Y142" s="454"/>
      <c r="Z142" s="454"/>
      <c r="AA142" s="454"/>
      <c r="AB142" s="454"/>
      <c r="AC142" s="454"/>
      <c r="AD142" s="454"/>
      <c r="AE142" s="454"/>
      <c r="AF142" s="454"/>
      <c r="AG142" s="454"/>
      <c r="AH142" s="454"/>
      <c r="AI142" s="454"/>
      <c r="AJ142" s="454"/>
      <c r="AK142" s="454"/>
      <c r="AL142" s="454"/>
      <c r="AM142" s="454"/>
      <c r="AN142" s="454"/>
      <c r="AO142" s="455"/>
      <c r="AQ142" s="82"/>
      <c r="AR142" s="94"/>
      <c r="AS142" s="89"/>
      <c r="AT142" s="89"/>
      <c r="AU142" s="89"/>
      <c r="AV142" s="89"/>
      <c r="AW142" s="89"/>
      <c r="AX142" s="89"/>
      <c r="AY142" s="89"/>
      <c r="AZ142" s="89"/>
      <c r="BA142" s="89"/>
      <c r="BB142" s="89"/>
      <c r="BC142" s="89"/>
      <c r="BD142" s="89"/>
      <c r="BE142" s="89"/>
      <c r="BF142" s="90"/>
    </row>
    <row r="143" spans="2:58" s="44" customFormat="1" ht="14.45" customHeight="1">
      <c r="B143" s="453"/>
      <c r="C143" s="454"/>
      <c r="D143" s="454"/>
      <c r="E143" s="454"/>
      <c r="F143" s="454"/>
      <c r="G143" s="454"/>
      <c r="H143" s="454"/>
      <c r="I143" s="454"/>
      <c r="J143" s="454"/>
      <c r="K143" s="454"/>
      <c r="L143" s="454"/>
      <c r="M143" s="454"/>
      <c r="N143" s="454"/>
      <c r="O143" s="454"/>
      <c r="P143" s="454"/>
      <c r="Q143" s="454"/>
      <c r="R143" s="454"/>
      <c r="S143" s="454"/>
      <c r="T143" s="454"/>
      <c r="U143" s="454"/>
      <c r="V143" s="454"/>
      <c r="W143" s="454"/>
      <c r="X143" s="454"/>
      <c r="Y143" s="454"/>
      <c r="Z143" s="454"/>
      <c r="AA143" s="454"/>
      <c r="AB143" s="454"/>
      <c r="AC143" s="454"/>
      <c r="AD143" s="454"/>
      <c r="AE143" s="454"/>
      <c r="AF143" s="454"/>
      <c r="AG143" s="454"/>
      <c r="AH143" s="454"/>
      <c r="AI143" s="454"/>
      <c r="AJ143" s="454"/>
      <c r="AK143" s="454"/>
      <c r="AL143" s="454"/>
      <c r="AM143" s="454"/>
      <c r="AN143" s="454"/>
      <c r="AO143" s="455"/>
      <c r="AQ143" s="82"/>
      <c r="AR143" s="95"/>
      <c r="AS143" s="89"/>
      <c r="AT143" s="89"/>
      <c r="AU143" s="89"/>
      <c r="AV143" s="89"/>
      <c r="AW143" s="89"/>
      <c r="AX143" s="89"/>
      <c r="AY143" s="89"/>
      <c r="AZ143" s="89"/>
      <c r="BA143" s="89"/>
      <c r="BB143" s="89"/>
      <c r="BC143" s="89"/>
      <c r="BD143" s="89"/>
      <c r="BE143" s="89"/>
      <c r="BF143" s="90"/>
    </row>
    <row r="144" spans="2:58" s="44" customFormat="1" ht="14.45" customHeight="1">
      <c r="B144" s="453"/>
      <c r="C144" s="454"/>
      <c r="D144" s="454"/>
      <c r="E144" s="454"/>
      <c r="F144" s="454"/>
      <c r="G144" s="454"/>
      <c r="H144" s="454"/>
      <c r="I144" s="454"/>
      <c r="J144" s="454"/>
      <c r="K144" s="454"/>
      <c r="L144" s="454"/>
      <c r="M144" s="454"/>
      <c r="N144" s="454"/>
      <c r="O144" s="454"/>
      <c r="P144" s="454"/>
      <c r="Q144" s="454"/>
      <c r="R144" s="454"/>
      <c r="S144" s="454"/>
      <c r="T144" s="454"/>
      <c r="U144" s="454"/>
      <c r="V144" s="454"/>
      <c r="W144" s="454"/>
      <c r="X144" s="454"/>
      <c r="Y144" s="454"/>
      <c r="Z144" s="454"/>
      <c r="AA144" s="454"/>
      <c r="AB144" s="454"/>
      <c r="AC144" s="454"/>
      <c r="AD144" s="454"/>
      <c r="AE144" s="454"/>
      <c r="AF144" s="454"/>
      <c r="AG144" s="454"/>
      <c r="AH144" s="454"/>
      <c r="AI144" s="454"/>
      <c r="AJ144" s="454"/>
      <c r="AK144" s="454"/>
      <c r="AL144" s="454"/>
      <c r="AM144" s="454"/>
      <c r="AN144" s="454"/>
      <c r="AO144" s="455"/>
      <c r="AQ144" s="82"/>
      <c r="AR144" s="95"/>
      <c r="AS144" s="89"/>
      <c r="AT144" s="89"/>
      <c r="AU144" s="89"/>
      <c r="AV144" s="89"/>
      <c r="AW144" s="89"/>
      <c r="AX144" s="89"/>
      <c r="AY144" s="89"/>
      <c r="AZ144" s="89"/>
      <c r="BA144" s="89"/>
      <c r="BB144" s="89"/>
      <c r="BC144" s="89"/>
      <c r="BD144" s="89"/>
      <c r="BE144" s="89"/>
      <c r="BF144" s="90"/>
    </row>
    <row r="145" spans="2:58" s="44" customFormat="1" ht="14.45" customHeight="1">
      <c r="B145" s="453"/>
      <c r="C145" s="454"/>
      <c r="D145" s="454"/>
      <c r="E145" s="454"/>
      <c r="F145" s="454"/>
      <c r="G145" s="454"/>
      <c r="H145" s="454"/>
      <c r="I145" s="454"/>
      <c r="J145" s="454"/>
      <c r="K145" s="454"/>
      <c r="L145" s="454"/>
      <c r="M145" s="454"/>
      <c r="N145" s="454"/>
      <c r="O145" s="454"/>
      <c r="P145" s="454"/>
      <c r="Q145" s="454"/>
      <c r="R145" s="454"/>
      <c r="S145" s="454"/>
      <c r="T145" s="454"/>
      <c r="U145" s="454"/>
      <c r="V145" s="454"/>
      <c r="W145" s="454"/>
      <c r="X145" s="454"/>
      <c r="Y145" s="454"/>
      <c r="Z145" s="454"/>
      <c r="AA145" s="454"/>
      <c r="AB145" s="454"/>
      <c r="AC145" s="454"/>
      <c r="AD145" s="454"/>
      <c r="AE145" s="454"/>
      <c r="AF145" s="454"/>
      <c r="AG145" s="454"/>
      <c r="AH145" s="454"/>
      <c r="AI145" s="454"/>
      <c r="AJ145" s="454"/>
      <c r="AK145" s="454"/>
      <c r="AL145" s="454"/>
      <c r="AM145" s="454"/>
      <c r="AN145" s="454"/>
      <c r="AO145" s="455"/>
      <c r="AQ145" s="85" t="s">
        <v>1490</v>
      </c>
      <c r="AR145" s="95"/>
      <c r="AS145" s="89"/>
      <c r="AT145" s="89"/>
      <c r="AU145" s="89"/>
      <c r="AV145" s="89"/>
      <c r="AW145" s="89"/>
      <c r="AX145" s="89"/>
      <c r="AY145" s="89"/>
      <c r="AZ145" s="89"/>
      <c r="BA145" s="89"/>
      <c r="BB145" s="89"/>
      <c r="BC145" s="89"/>
      <c r="BD145" s="89"/>
      <c r="BE145" s="89"/>
      <c r="BF145" s="90"/>
    </row>
    <row r="146" spans="2:58" s="44" customFormat="1" ht="14.45" customHeight="1">
      <c r="B146" s="453"/>
      <c r="C146" s="454"/>
      <c r="D146" s="454"/>
      <c r="E146" s="454"/>
      <c r="F146" s="454"/>
      <c r="G146" s="454"/>
      <c r="H146" s="454"/>
      <c r="I146" s="454"/>
      <c r="J146" s="454"/>
      <c r="K146" s="454"/>
      <c r="L146" s="454"/>
      <c r="M146" s="454"/>
      <c r="N146" s="454"/>
      <c r="O146" s="454"/>
      <c r="P146" s="454"/>
      <c r="Q146" s="454"/>
      <c r="R146" s="454"/>
      <c r="S146" s="454"/>
      <c r="T146" s="454"/>
      <c r="U146" s="454"/>
      <c r="V146" s="454"/>
      <c r="W146" s="454"/>
      <c r="X146" s="454"/>
      <c r="Y146" s="454"/>
      <c r="Z146" s="454"/>
      <c r="AA146" s="454"/>
      <c r="AB146" s="454"/>
      <c r="AC146" s="454"/>
      <c r="AD146" s="454"/>
      <c r="AE146" s="454"/>
      <c r="AF146" s="454"/>
      <c r="AG146" s="454"/>
      <c r="AH146" s="454"/>
      <c r="AI146" s="454"/>
      <c r="AJ146" s="454"/>
      <c r="AK146" s="454"/>
      <c r="AL146" s="454"/>
      <c r="AM146" s="454"/>
      <c r="AN146" s="454"/>
      <c r="AO146" s="455"/>
      <c r="AQ146" s="91" t="s">
        <v>1491</v>
      </c>
      <c r="AR146" s="95"/>
      <c r="AS146" s="89"/>
      <c r="AT146" s="89"/>
      <c r="AU146" s="89"/>
      <c r="AV146" s="89"/>
      <c r="AW146" s="89"/>
      <c r="AX146" s="89"/>
      <c r="AY146" s="89"/>
      <c r="AZ146" s="89"/>
      <c r="BA146" s="89"/>
      <c r="BB146" s="89"/>
      <c r="BC146" s="89"/>
      <c r="BD146" s="89"/>
      <c r="BE146" s="89"/>
      <c r="BF146" s="90"/>
    </row>
    <row r="147" spans="2:58" s="44" customFormat="1" ht="14.45" customHeight="1">
      <c r="B147" s="453"/>
      <c r="C147" s="454"/>
      <c r="D147" s="454"/>
      <c r="E147" s="454"/>
      <c r="F147" s="454"/>
      <c r="G147" s="454"/>
      <c r="H147" s="454"/>
      <c r="I147" s="454"/>
      <c r="J147" s="454"/>
      <c r="K147" s="454"/>
      <c r="L147" s="454"/>
      <c r="M147" s="454"/>
      <c r="N147" s="454"/>
      <c r="O147" s="454"/>
      <c r="P147" s="454"/>
      <c r="Q147" s="454"/>
      <c r="R147" s="454"/>
      <c r="S147" s="454"/>
      <c r="T147" s="454"/>
      <c r="U147" s="454"/>
      <c r="V147" s="454"/>
      <c r="W147" s="454"/>
      <c r="X147" s="454"/>
      <c r="Y147" s="454"/>
      <c r="Z147" s="454"/>
      <c r="AA147" s="454"/>
      <c r="AB147" s="454"/>
      <c r="AC147" s="454"/>
      <c r="AD147" s="454"/>
      <c r="AE147" s="454"/>
      <c r="AF147" s="454"/>
      <c r="AG147" s="454"/>
      <c r="AH147" s="454"/>
      <c r="AI147" s="454"/>
      <c r="AJ147" s="454"/>
      <c r="AK147" s="454"/>
      <c r="AL147" s="454"/>
      <c r="AM147" s="454"/>
      <c r="AN147" s="454"/>
      <c r="AO147" s="455"/>
      <c r="AQ147" s="91" t="s">
        <v>1492</v>
      </c>
      <c r="AR147" s="95"/>
      <c r="AS147" s="89"/>
      <c r="AT147" s="89"/>
      <c r="AU147" s="89"/>
      <c r="AV147" s="89"/>
      <c r="AW147" s="89"/>
      <c r="AX147" s="89"/>
      <c r="AY147" s="89"/>
      <c r="AZ147" s="89"/>
      <c r="BA147" s="89"/>
      <c r="BB147" s="89"/>
      <c r="BC147" s="89"/>
      <c r="BD147" s="89"/>
      <c r="BE147" s="89"/>
      <c r="BF147" s="90"/>
    </row>
    <row r="148" spans="2:58" s="44" customFormat="1" ht="14.45" customHeight="1">
      <c r="B148" s="453"/>
      <c r="C148" s="454"/>
      <c r="D148" s="454"/>
      <c r="E148" s="454"/>
      <c r="F148" s="454"/>
      <c r="G148" s="454"/>
      <c r="H148" s="454"/>
      <c r="I148" s="454"/>
      <c r="J148" s="454"/>
      <c r="K148" s="454"/>
      <c r="L148" s="454"/>
      <c r="M148" s="454"/>
      <c r="N148" s="454"/>
      <c r="O148" s="454"/>
      <c r="P148" s="454"/>
      <c r="Q148" s="454"/>
      <c r="R148" s="454"/>
      <c r="S148" s="454"/>
      <c r="T148" s="454"/>
      <c r="U148" s="454"/>
      <c r="V148" s="454"/>
      <c r="W148" s="454"/>
      <c r="X148" s="454"/>
      <c r="Y148" s="454"/>
      <c r="Z148" s="454"/>
      <c r="AA148" s="454"/>
      <c r="AB148" s="454"/>
      <c r="AC148" s="454"/>
      <c r="AD148" s="454"/>
      <c r="AE148" s="454"/>
      <c r="AF148" s="454"/>
      <c r="AG148" s="454"/>
      <c r="AH148" s="454"/>
      <c r="AI148" s="454"/>
      <c r="AJ148" s="454"/>
      <c r="AK148" s="454"/>
      <c r="AL148" s="454"/>
      <c r="AM148" s="454"/>
      <c r="AN148" s="454"/>
      <c r="AO148" s="455"/>
      <c r="AQ148" s="91" t="s">
        <v>1493</v>
      </c>
      <c r="AR148" s="94"/>
      <c r="AS148" s="89"/>
      <c r="AT148" s="89"/>
      <c r="AU148" s="89"/>
      <c r="AV148" s="89"/>
      <c r="AW148" s="89"/>
      <c r="AX148" s="89"/>
      <c r="AY148" s="89"/>
      <c r="AZ148" s="89"/>
      <c r="BA148" s="89"/>
      <c r="BB148" s="89"/>
      <c r="BC148" s="89"/>
      <c r="BD148" s="89"/>
      <c r="BE148" s="89"/>
      <c r="BF148" s="90"/>
    </row>
    <row r="149" spans="2:58" s="44" customFormat="1" ht="14.45" customHeight="1">
      <c r="B149" s="453"/>
      <c r="C149" s="454"/>
      <c r="D149" s="454"/>
      <c r="E149" s="454"/>
      <c r="F149" s="454"/>
      <c r="G149" s="454"/>
      <c r="H149" s="454"/>
      <c r="I149" s="454"/>
      <c r="J149" s="454"/>
      <c r="K149" s="454"/>
      <c r="L149" s="454"/>
      <c r="M149" s="454"/>
      <c r="N149" s="454"/>
      <c r="O149" s="454"/>
      <c r="P149" s="454"/>
      <c r="Q149" s="454"/>
      <c r="R149" s="454"/>
      <c r="S149" s="454"/>
      <c r="T149" s="454"/>
      <c r="U149" s="454"/>
      <c r="V149" s="454"/>
      <c r="W149" s="454"/>
      <c r="X149" s="454"/>
      <c r="Y149" s="454"/>
      <c r="Z149" s="454"/>
      <c r="AA149" s="454"/>
      <c r="AB149" s="454"/>
      <c r="AC149" s="454"/>
      <c r="AD149" s="454"/>
      <c r="AE149" s="454"/>
      <c r="AF149" s="454"/>
      <c r="AG149" s="454"/>
      <c r="AH149" s="454"/>
      <c r="AI149" s="454"/>
      <c r="AJ149" s="454"/>
      <c r="AK149" s="454"/>
      <c r="AL149" s="454"/>
      <c r="AM149" s="454"/>
      <c r="AN149" s="454"/>
      <c r="AO149" s="455"/>
      <c r="AQ149" s="91" t="s">
        <v>1494</v>
      </c>
      <c r="AR149" s="94"/>
      <c r="AS149" s="89"/>
      <c r="AT149" s="89"/>
      <c r="AU149" s="89"/>
      <c r="AV149" s="89"/>
      <c r="AW149" s="89"/>
      <c r="AX149" s="89"/>
      <c r="AY149" s="89"/>
      <c r="AZ149" s="89"/>
      <c r="BA149" s="89"/>
      <c r="BB149" s="89"/>
      <c r="BC149" s="89"/>
      <c r="BD149" s="89"/>
      <c r="BE149" s="89"/>
      <c r="BF149" s="90"/>
    </row>
    <row r="150" spans="2:58" s="44" customFormat="1" ht="14.45" customHeight="1">
      <c r="B150" s="453"/>
      <c r="C150" s="454"/>
      <c r="D150" s="454"/>
      <c r="E150" s="454"/>
      <c r="F150" s="454"/>
      <c r="G150" s="454"/>
      <c r="H150" s="454"/>
      <c r="I150" s="454"/>
      <c r="J150" s="454"/>
      <c r="K150" s="454"/>
      <c r="L150" s="454"/>
      <c r="M150" s="454"/>
      <c r="N150" s="454"/>
      <c r="O150" s="454"/>
      <c r="P150" s="454"/>
      <c r="Q150" s="454"/>
      <c r="R150" s="454"/>
      <c r="S150" s="454"/>
      <c r="T150" s="454"/>
      <c r="U150" s="454"/>
      <c r="V150" s="454"/>
      <c r="W150" s="454"/>
      <c r="X150" s="454"/>
      <c r="Y150" s="454"/>
      <c r="Z150" s="454"/>
      <c r="AA150" s="454"/>
      <c r="AB150" s="454"/>
      <c r="AC150" s="454"/>
      <c r="AD150" s="454"/>
      <c r="AE150" s="454"/>
      <c r="AF150" s="454"/>
      <c r="AG150" s="454"/>
      <c r="AH150" s="454"/>
      <c r="AI150" s="454"/>
      <c r="AJ150" s="454"/>
      <c r="AK150" s="454"/>
      <c r="AL150" s="454"/>
      <c r="AM150" s="454"/>
      <c r="AN150" s="454"/>
      <c r="AO150" s="455"/>
      <c r="AQ150" s="91" t="s">
        <v>1495</v>
      </c>
      <c r="AR150" s="94"/>
      <c r="AS150" s="89"/>
      <c r="AT150" s="89"/>
      <c r="AU150" s="89"/>
      <c r="AV150" s="89"/>
      <c r="AW150" s="89"/>
      <c r="AX150" s="89"/>
      <c r="AY150" s="89"/>
      <c r="AZ150" s="89"/>
      <c r="BA150" s="89"/>
      <c r="BB150" s="89"/>
      <c r="BC150" s="89"/>
      <c r="BD150" s="89"/>
      <c r="BE150" s="89"/>
      <c r="BF150" s="90"/>
    </row>
    <row r="151" spans="2:58" s="44" customFormat="1" ht="14.45" customHeight="1">
      <c r="B151" s="453"/>
      <c r="C151" s="454"/>
      <c r="D151" s="454"/>
      <c r="E151" s="454"/>
      <c r="F151" s="454"/>
      <c r="G151" s="454"/>
      <c r="H151" s="454"/>
      <c r="I151" s="454"/>
      <c r="J151" s="454"/>
      <c r="K151" s="454"/>
      <c r="L151" s="454"/>
      <c r="M151" s="454"/>
      <c r="N151" s="454"/>
      <c r="O151" s="454"/>
      <c r="P151" s="454"/>
      <c r="Q151" s="454"/>
      <c r="R151" s="454"/>
      <c r="S151" s="454"/>
      <c r="T151" s="454"/>
      <c r="U151" s="454"/>
      <c r="V151" s="454"/>
      <c r="W151" s="454"/>
      <c r="X151" s="454"/>
      <c r="Y151" s="454"/>
      <c r="Z151" s="454"/>
      <c r="AA151" s="454"/>
      <c r="AB151" s="454"/>
      <c r="AC151" s="454"/>
      <c r="AD151" s="454"/>
      <c r="AE151" s="454"/>
      <c r="AF151" s="454"/>
      <c r="AG151" s="454"/>
      <c r="AH151" s="454"/>
      <c r="AI151" s="454"/>
      <c r="AJ151" s="454"/>
      <c r="AK151" s="454"/>
      <c r="AL151" s="454"/>
      <c r="AM151" s="454"/>
      <c r="AN151" s="454"/>
      <c r="AO151" s="455"/>
      <c r="AQ151" s="91" t="s">
        <v>1496</v>
      </c>
      <c r="AR151" s="94"/>
      <c r="AS151" s="89"/>
      <c r="AT151" s="89"/>
      <c r="AU151" s="89"/>
      <c r="AV151" s="89"/>
      <c r="AW151" s="89"/>
      <c r="AX151" s="89"/>
      <c r="AY151" s="89"/>
      <c r="AZ151" s="89"/>
      <c r="BA151" s="89"/>
      <c r="BB151" s="89"/>
      <c r="BC151" s="89"/>
      <c r="BD151" s="89"/>
      <c r="BE151" s="89"/>
      <c r="BF151" s="90"/>
    </row>
    <row r="152" spans="2:58" s="44" customFormat="1" ht="14.45" customHeight="1">
      <c r="B152" s="453"/>
      <c r="C152" s="454"/>
      <c r="D152" s="454"/>
      <c r="E152" s="454"/>
      <c r="F152" s="454"/>
      <c r="G152" s="454"/>
      <c r="H152" s="454"/>
      <c r="I152" s="454"/>
      <c r="J152" s="454"/>
      <c r="K152" s="454"/>
      <c r="L152" s="454"/>
      <c r="M152" s="454"/>
      <c r="N152" s="454"/>
      <c r="O152" s="454"/>
      <c r="P152" s="454"/>
      <c r="Q152" s="454"/>
      <c r="R152" s="454"/>
      <c r="S152" s="454"/>
      <c r="T152" s="454"/>
      <c r="U152" s="454"/>
      <c r="V152" s="454"/>
      <c r="W152" s="454"/>
      <c r="X152" s="454"/>
      <c r="Y152" s="454"/>
      <c r="Z152" s="454"/>
      <c r="AA152" s="454"/>
      <c r="AB152" s="454"/>
      <c r="AC152" s="454"/>
      <c r="AD152" s="454"/>
      <c r="AE152" s="454"/>
      <c r="AF152" s="454"/>
      <c r="AG152" s="454"/>
      <c r="AH152" s="454"/>
      <c r="AI152" s="454"/>
      <c r="AJ152" s="454"/>
      <c r="AK152" s="454"/>
      <c r="AL152" s="454"/>
      <c r="AM152" s="454"/>
      <c r="AN152" s="454"/>
      <c r="AO152" s="455"/>
      <c r="AQ152" s="91" t="s">
        <v>1497</v>
      </c>
      <c r="AR152" s="83"/>
      <c r="AS152" s="83"/>
      <c r="AT152" s="83"/>
      <c r="AU152" s="83"/>
      <c r="AV152" s="83"/>
      <c r="AW152" s="83"/>
      <c r="AX152" s="83"/>
      <c r="AY152" s="83"/>
      <c r="AZ152" s="83"/>
      <c r="BA152" s="83"/>
      <c r="BB152" s="83"/>
      <c r="BC152" s="83"/>
      <c r="BD152" s="83"/>
      <c r="BE152" s="83"/>
      <c r="BF152" s="84"/>
    </row>
    <row r="153" spans="2:58" s="44" customFormat="1" ht="14.45" customHeight="1" thickBot="1">
      <c r="B153" s="456"/>
      <c r="C153" s="457"/>
      <c r="D153" s="457"/>
      <c r="E153" s="457"/>
      <c r="F153" s="457"/>
      <c r="G153" s="457"/>
      <c r="H153" s="457"/>
      <c r="I153" s="457"/>
      <c r="J153" s="457"/>
      <c r="K153" s="457"/>
      <c r="L153" s="457"/>
      <c r="M153" s="457"/>
      <c r="N153" s="457"/>
      <c r="O153" s="457"/>
      <c r="P153" s="457"/>
      <c r="Q153" s="457"/>
      <c r="R153" s="457"/>
      <c r="S153" s="457"/>
      <c r="T153" s="457"/>
      <c r="U153" s="457"/>
      <c r="V153" s="457"/>
      <c r="W153" s="457"/>
      <c r="X153" s="457"/>
      <c r="Y153" s="457"/>
      <c r="Z153" s="457"/>
      <c r="AA153" s="457"/>
      <c r="AB153" s="457"/>
      <c r="AC153" s="457"/>
      <c r="AD153" s="457"/>
      <c r="AE153" s="457"/>
      <c r="AF153" s="457"/>
      <c r="AG153" s="457"/>
      <c r="AH153" s="457"/>
      <c r="AI153" s="457"/>
      <c r="AJ153" s="457"/>
      <c r="AK153" s="457"/>
      <c r="AL153" s="457"/>
      <c r="AM153" s="457"/>
      <c r="AN153" s="457"/>
      <c r="AO153" s="458"/>
      <c r="AQ153" s="91" t="s">
        <v>1498</v>
      </c>
      <c r="AR153" s="83"/>
      <c r="AS153" s="83"/>
      <c r="AT153" s="83"/>
      <c r="AU153" s="83"/>
      <c r="AV153" s="83"/>
      <c r="AW153" s="83"/>
      <c r="AX153" s="83"/>
      <c r="AY153" s="83"/>
      <c r="AZ153" s="83"/>
      <c r="BA153" s="83"/>
      <c r="BB153" s="83"/>
      <c r="BC153" s="83"/>
      <c r="BD153" s="83"/>
      <c r="BE153" s="83"/>
      <c r="BF153" s="84"/>
    </row>
    <row r="154" spans="2:58" s="44" customFormat="1" ht="14.45" customHeight="1" thickBot="1">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c r="AD154" s="99"/>
      <c r="AE154" s="99"/>
      <c r="AF154" s="99"/>
      <c r="AG154" s="99"/>
      <c r="AH154" s="99"/>
      <c r="AI154" s="99"/>
      <c r="AJ154" s="99"/>
      <c r="AK154" s="99"/>
      <c r="AL154" s="99"/>
      <c r="AM154" s="99"/>
      <c r="AN154" s="99"/>
      <c r="AO154" s="99"/>
      <c r="AQ154" s="91" t="s">
        <v>1499</v>
      </c>
      <c r="AR154" s="83"/>
      <c r="AS154" s="83"/>
      <c r="AT154" s="83"/>
      <c r="AU154" s="83"/>
      <c r="AV154" s="83"/>
      <c r="AW154" s="83"/>
      <c r="AX154" s="83"/>
      <c r="AY154" s="83"/>
      <c r="AZ154" s="83"/>
      <c r="BA154" s="83"/>
      <c r="BB154" s="83"/>
      <c r="BC154" s="83"/>
      <c r="BD154" s="83"/>
      <c r="BE154" s="83"/>
      <c r="BF154" s="84"/>
    </row>
    <row r="155" spans="2:58" s="44" customFormat="1" ht="18.95" thickBot="1">
      <c r="B155" s="721" t="s">
        <v>316</v>
      </c>
      <c r="C155" s="722"/>
      <c r="D155" s="722"/>
      <c r="E155" s="722"/>
      <c r="F155" s="722"/>
      <c r="G155" s="722"/>
      <c r="H155" s="722"/>
      <c r="I155" s="722"/>
      <c r="J155" s="722"/>
      <c r="K155" s="722"/>
      <c r="L155" s="722"/>
      <c r="M155" s="722"/>
      <c r="N155" s="722"/>
      <c r="O155" s="722"/>
      <c r="P155" s="722"/>
      <c r="Q155" s="722"/>
      <c r="R155" s="722"/>
      <c r="S155" s="722"/>
      <c r="T155" s="722"/>
      <c r="U155" s="722"/>
      <c r="V155" s="722"/>
      <c r="W155" s="722"/>
      <c r="X155" s="722"/>
      <c r="Y155" s="722"/>
      <c r="Z155" s="722"/>
      <c r="AA155" s="722"/>
      <c r="AB155" s="722"/>
      <c r="AC155" s="722"/>
      <c r="AD155" s="722"/>
      <c r="AE155" s="722"/>
      <c r="AF155" s="722"/>
      <c r="AG155" s="722"/>
      <c r="AH155" s="722"/>
      <c r="AI155" s="722"/>
      <c r="AJ155" s="722"/>
      <c r="AK155" s="722"/>
      <c r="AL155" s="722"/>
      <c r="AM155" s="722"/>
      <c r="AN155" s="722"/>
      <c r="AO155" s="723"/>
      <c r="AQ155" s="91" t="s">
        <v>1500</v>
      </c>
      <c r="AR155" s="83"/>
      <c r="AS155" s="83"/>
      <c r="AT155" s="83"/>
      <c r="AU155" s="83"/>
      <c r="AV155" s="83"/>
      <c r="AW155" s="83"/>
      <c r="AX155" s="83"/>
      <c r="AY155" s="83"/>
      <c r="AZ155" s="83"/>
      <c r="BA155" s="83"/>
      <c r="BB155" s="83"/>
      <c r="BC155" s="83"/>
      <c r="BD155" s="83"/>
      <c r="BE155" s="83"/>
      <c r="BF155" s="84"/>
    </row>
    <row r="156" spans="2:58" s="44" customFormat="1" ht="14.45" customHeight="1">
      <c r="B156" s="106"/>
      <c r="C156" s="107"/>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c r="AM156" s="107"/>
      <c r="AN156" s="107"/>
      <c r="AO156" s="108"/>
      <c r="AQ156" s="91" t="s">
        <v>1501</v>
      </c>
      <c r="AR156" s="83"/>
      <c r="AS156" s="83"/>
      <c r="AT156" s="83"/>
      <c r="AU156" s="83"/>
      <c r="AV156" s="83"/>
      <c r="AW156" s="83"/>
      <c r="AX156" s="83"/>
      <c r="AY156" s="83"/>
      <c r="AZ156" s="83"/>
      <c r="BA156" s="83"/>
      <c r="BB156" s="83"/>
      <c r="BC156" s="83"/>
      <c r="BD156" s="83"/>
      <c r="BE156" s="83"/>
      <c r="BF156" s="84"/>
    </row>
    <row r="157" spans="2:58" s="44" customFormat="1" ht="14.45" customHeight="1">
      <c r="B157" s="106"/>
      <c r="C157" s="83"/>
      <c r="D157" s="107"/>
      <c r="E157" s="107"/>
      <c r="F157" s="107"/>
      <c r="G157" s="107"/>
      <c r="H157" s="107"/>
      <c r="I157" s="107"/>
      <c r="J157" s="83"/>
      <c r="K157" s="107"/>
      <c r="L157" s="107"/>
      <c r="M157" s="107"/>
      <c r="N157" s="107"/>
      <c r="O157" s="107"/>
      <c r="P157" s="107"/>
      <c r="Q157" s="107"/>
      <c r="R157" s="107"/>
      <c r="S157" s="107"/>
      <c r="T157" s="107"/>
      <c r="U157" s="107"/>
      <c r="V157" s="107"/>
      <c r="W157" s="107"/>
      <c r="X157" s="107"/>
      <c r="Y157" s="107"/>
      <c r="Z157" s="107"/>
      <c r="AA157" s="107"/>
      <c r="AB157" s="107"/>
      <c r="AC157" s="107"/>
      <c r="AD157" s="107"/>
      <c r="AE157" s="107"/>
      <c r="AF157" s="107"/>
      <c r="AG157" s="107"/>
      <c r="AH157" s="107"/>
      <c r="AI157" s="107"/>
      <c r="AJ157" s="107"/>
      <c r="AK157" s="107"/>
      <c r="AL157" s="107"/>
      <c r="AM157" s="107"/>
      <c r="AN157" s="107"/>
      <c r="AO157" s="108"/>
      <c r="AQ157" s="675" t="s">
        <v>1502</v>
      </c>
      <c r="AR157" s="716"/>
      <c r="AS157" s="716"/>
      <c r="AT157" s="716"/>
      <c r="AU157" s="716"/>
      <c r="AV157" s="716"/>
      <c r="AW157" s="716"/>
      <c r="AX157" s="716"/>
      <c r="AY157" s="716"/>
      <c r="AZ157" s="716"/>
      <c r="BA157" s="716"/>
      <c r="BB157" s="716"/>
      <c r="BC157" s="716"/>
      <c r="BD157" s="716"/>
      <c r="BE157" s="716"/>
      <c r="BF157" s="717"/>
    </row>
    <row r="158" spans="2:58" s="44" customFormat="1" ht="14.45" customHeight="1">
      <c r="B158" s="106"/>
      <c r="C158" s="107"/>
      <c r="D158" s="107"/>
      <c r="E158" s="107"/>
      <c r="F158" s="107"/>
      <c r="G158" s="107"/>
      <c r="H158" s="107"/>
      <c r="I158" s="107"/>
      <c r="J158" s="107"/>
      <c r="K158" s="107"/>
      <c r="L158" s="107"/>
      <c r="M158" s="107"/>
      <c r="N158" s="107"/>
      <c r="O158" s="107"/>
      <c r="P158" s="107"/>
      <c r="Q158" s="107"/>
      <c r="R158" s="107"/>
      <c r="S158" s="107"/>
      <c r="T158" s="107"/>
      <c r="U158" s="107"/>
      <c r="V158" s="107"/>
      <c r="W158" s="107"/>
      <c r="X158" s="107"/>
      <c r="Y158" s="107"/>
      <c r="Z158" s="107"/>
      <c r="AA158" s="107"/>
      <c r="AB158" s="107"/>
      <c r="AC158" s="107"/>
      <c r="AD158" s="107"/>
      <c r="AE158" s="107"/>
      <c r="AF158" s="107"/>
      <c r="AG158" s="107"/>
      <c r="AH158" s="107"/>
      <c r="AI158" s="107"/>
      <c r="AJ158" s="107"/>
      <c r="AK158" s="107"/>
      <c r="AL158" s="107"/>
      <c r="AM158" s="107"/>
      <c r="AN158" s="107"/>
      <c r="AO158" s="108"/>
      <c r="AQ158" s="675"/>
      <c r="AR158" s="716"/>
      <c r="AS158" s="716"/>
      <c r="AT158" s="716"/>
      <c r="AU158" s="716"/>
      <c r="AV158" s="716"/>
      <c r="AW158" s="716"/>
      <c r="AX158" s="716"/>
      <c r="AY158" s="716"/>
      <c r="AZ158" s="716"/>
      <c r="BA158" s="716"/>
      <c r="BB158" s="716"/>
      <c r="BC158" s="716"/>
      <c r="BD158" s="716"/>
      <c r="BE158" s="716"/>
      <c r="BF158" s="717"/>
    </row>
    <row r="159" spans="2:58" s="44" customFormat="1" ht="14.45" customHeight="1">
      <c r="B159" s="106"/>
      <c r="C159" s="107"/>
      <c r="D159" s="107"/>
      <c r="E159" s="107"/>
      <c r="F159" s="107"/>
      <c r="G159" s="107"/>
      <c r="H159" s="107"/>
      <c r="I159" s="107"/>
      <c r="J159" s="107"/>
      <c r="K159" s="107"/>
      <c r="L159" s="107"/>
      <c r="M159" s="107"/>
      <c r="N159" s="107"/>
      <c r="O159" s="107"/>
      <c r="P159" s="107"/>
      <c r="Q159" s="107"/>
      <c r="R159" s="107"/>
      <c r="S159" s="107"/>
      <c r="T159" s="107"/>
      <c r="U159" s="107"/>
      <c r="V159" s="107"/>
      <c r="W159" s="107"/>
      <c r="X159" s="107"/>
      <c r="Y159" s="107"/>
      <c r="Z159" s="107"/>
      <c r="AA159" s="107"/>
      <c r="AB159" s="107"/>
      <c r="AC159" s="107"/>
      <c r="AD159" s="107"/>
      <c r="AE159" s="107"/>
      <c r="AF159" s="107"/>
      <c r="AG159" s="107"/>
      <c r="AH159" s="107"/>
      <c r="AI159" s="107"/>
      <c r="AJ159" s="107"/>
      <c r="AK159" s="107"/>
      <c r="AL159" s="107"/>
      <c r="AM159" s="107"/>
      <c r="AN159" s="107"/>
      <c r="AO159" s="108"/>
      <c r="AQ159" s="675" t="s">
        <v>1503</v>
      </c>
      <c r="AR159" s="716"/>
      <c r="AS159" s="716"/>
      <c r="AT159" s="716"/>
      <c r="AU159" s="716"/>
      <c r="AV159" s="716"/>
      <c r="AW159" s="716"/>
      <c r="AX159" s="716"/>
      <c r="AY159" s="716"/>
      <c r="AZ159" s="716"/>
      <c r="BA159" s="716"/>
      <c r="BB159" s="716"/>
      <c r="BC159" s="716"/>
      <c r="BD159" s="716"/>
      <c r="BE159" s="716"/>
      <c r="BF159" s="717"/>
    </row>
    <row r="160" spans="2:58" s="44" customFormat="1" ht="14.45" customHeight="1">
      <c r="B160" s="106"/>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c r="AM160" s="107"/>
      <c r="AN160" s="107"/>
      <c r="AO160" s="108"/>
      <c r="AQ160" s="675"/>
      <c r="AR160" s="716"/>
      <c r="AS160" s="716"/>
      <c r="AT160" s="716"/>
      <c r="AU160" s="716"/>
      <c r="AV160" s="716"/>
      <c r="AW160" s="716"/>
      <c r="AX160" s="716"/>
      <c r="AY160" s="716"/>
      <c r="AZ160" s="716"/>
      <c r="BA160" s="716"/>
      <c r="BB160" s="716"/>
      <c r="BC160" s="716"/>
      <c r="BD160" s="716"/>
      <c r="BE160" s="716"/>
      <c r="BF160" s="717"/>
    </row>
    <row r="161" spans="2:58" s="44" customFormat="1" ht="15" customHeight="1" thickBot="1">
      <c r="B161" s="109"/>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1"/>
      <c r="AQ161" s="114"/>
      <c r="AR161" s="86"/>
      <c r="AS161" s="86"/>
      <c r="AT161" s="86"/>
      <c r="AU161" s="86"/>
      <c r="AV161" s="86"/>
      <c r="AW161" s="86"/>
      <c r="AX161" s="86"/>
      <c r="AY161" s="86"/>
      <c r="AZ161" s="86"/>
      <c r="BA161" s="86"/>
      <c r="BB161" s="86"/>
      <c r="BC161" s="86"/>
      <c r="BD161" s="86"/>
      <c r="BE161" s="86"/>
      <c r="BF161" s="87"/>
    </row>
    <row r="162" spans="2:58" s="44" customFormat="1">
      <c r="B162" s="26"/>
      <c r="C162" s="26"/>
      <c r="D162" s="26"/>
      <c r="E162" s="26"/>
      <c r="F162" s="26"/>
      <c r="G162" s="26"/>
      <c r="H162" s="26"/>
      <c r="I162" s="26"/>
    </row>
    <row r="163" spans="2:58" s="44" customFormat="1" ht="15.6" customHeight="1">
      <c r="Y163" s="100"/>
      <c r="Z163" s="100"/>
    </row>
    <row r="164" spans="2:58" s="44" customFormat="1" ht="15.6" customHeight="1">
      <c r="Y164" s="100"/>
      <c r="Z164" s="100"/>
    </row>
    <row r="165" spans="2:58" s="44" customFormat="1">
      <c r="B165" s="26"/>
      <c r="C165" s="26"/>
      <c r="D165" s="26"/>
      <c r="E165" s="26"/>
      <c r="F165" s="26"/>
      <c r="G165" s="26"/>
      <c r="H165" s="26"/>
      <c r="I165" s="26"/>
    </row>
    <row r="166" spans="2:58" s="44" customFormat="1">
      <c r="B166" s="26"/>
      <c r="C166" s="26"/>
      <c r="D166" s="26"/>
      <c r="E166" s="26"/>
      <c r="F166" s="26"/>
      <c r="G166" s="26"/>
      <c r="H166" s="26"/>
      <c r="I166" s="26"/>
    </row>
    <row r="167" spans="2:58" s="44" customFormat="1">
      <c r="B167" s="26"/>
      <c r="C167" s="26"/>
      <c r="D167" s="26"/>
      <c r="E167" s="26"/>
      <c r="F167" s="26"/>
      <c r="G167" s="26"/>
      <c r="H167" s="26"/>
      <c r="I167" s="26"/>
    </row>
    <row r="168" spans="2:58" s="44" customFormat="1" ht="18.95" customHeight="1"/>
    <row r="169" spans="2:58" s="44" customFormat="1" ht="15.6" customHeight="1"/>
    <row r="170" spans="2:58" s="44" customFormat="1" ht="45" customHeight="1"/>
    <row r="171" spans="2:58" s="44" customFormat="1" ht="45" customHeight="1"/>
    <row r="172" spans="2:58" s="44" customFormat="1" ht="45" customHeight="1"/>
    <row r="173" spans="2:58" s="44" customFormat="1" ht="45" customHeight="1"/>
    <row r="174" spans="2:58" s="44" customFormat="1" ht="45" customHeight="1"/>
    <row r="175" spans="2:58" s="44" customFormat="1" ht="14.45"/>
    <row r="176" spans="2:58" s="44" customFormat="1" ht="18.95" customHeight="1"/>
    <row r="177" s="44" customFormat="1" ht="15.6" customHeight="1"/>
    <row r="178" s="44" customFormat="1" ht="45" customHeight="1"/>
    <row r="179" s="44" customFormat="1" ht="45" customHeight="1"/>
    <row r="180" s="44" customFormat="1" ht="45" customHeight="1"/>
    <row r="181" s="44" customFormat="1" ht="45" customHeight="1"/>
    <row r="182" s="44" customFormat="1" ht="45" customHeight="1"/>
    <row r="183" s="44" customFormat="1" ht="14.45"/>
    <row r="184" s="44" customFormat="1" ht="18.95" customHeight="1"/>
    <row r="185" s="44" customFormat="1" ht="15.6" customHeight="1"/>
    <row r="186" s="44" customFormat="1" ht="45" customHeight="1"/>
    <row r="187" s="44" customFormat="1" ht="45" customHeight="1"/>
    <row r="188" s="44" customFormat="1" ht="45" customHeight="1"/>
    <row r="189" s="44" customFormat="1" ht="45" customHeight="1"/>
    <row r="190" s="44" customFormat="1" ht="45" customHeight="1"/>
    <row r="191" s="44" customFormat="1" ht="14.45"/>
    <row r="192" s="44" customFormat="1" ht="18.95" customHeight="1"/>
    <row r="193" s="44" customFormat="1" ht="15.6" customHeight="1"/>
    <row r="194" s="44" customFormat="1" ht="45" customHeight="1"/>
    <row r="195" s="44" customFormat="1" ht="45" customHeight="1"/>
    <row r="196" s="44" customFormat="1" ht="45" customHeight="1"/>
    <row r="197" s="44" customFormat="1" ht="45" customHeight="1"/>
    <row r="198" s="44" customFormat="1" ht="45" customHeight="1"/>
    <row r="199" s="44" customFormat="1" ht="14.45"/>
    <row r="200" s="44" customFormat="1" ht="14.45"/>
    <row r="202" ht="45" customHeight="1"/>
    <row r="203" ht="45" customHeight="1"/>
    <row r="204" ht="45" customHeight="1"/>
    <row r="205" ht="45" customHeight="1"/>
    <row r="206" ht="45" customHeight="1"/>
  </sheetData>
  <mergeCells count="468">
    <mergeCell ref="C107:J107"/>
    <mergeCell ref="K109:M109"/>
    <mergeCell ref="AQ118:BF118"/>
    <mergeCell ref="C106:J106"/>
    <mergeCell ref="B30:T30"/>
    <mergeCell ref="C110:J110"/>
    <mergeCell ref="Y30:AO30"/>
    <mergeCell ref="AG107:AO107"/>
    <mergeCell ref="AG108:AO108"/>
    <mergeCell ref="AG109:AO109"/>
    <mergeCell ref="AG110:AO110"/>
    <mergeCell ref="B118:AO118"/>
    <mergeCell ref="Y110:AB110"/>
    <mergeCell ref="AC110:AF110"/>
    <mergeCell ref="K110:M110"/>
    <mergeCell ref="N110:T110"/>
    <mergeCell ref="U104:X110"/>
    <mergeCell ref="Y104:AO104"/>
    <mergeCell ref="B105:J105"/>
    <mergeCell ref="Y105:AB105"/>
    <mergeCell ref="AC105:AF105"/>
    <mergeCell ref="Y107:AB107"/>
    <mergeCell ref="Y32:AB32"/>
    <mergeCell ref="AC32:AF32"/>
    <mergeCell ref="Y31:AB31"/>
    <mergeCell ref="AC31:AF31"/>
    <mergeCell ref="Y33:AB33"/>
    <mergeCell ref="Y40:AB40"/>
    <mergeCell ref="AC43:AF43"/>
    <mergeCell ref="AG43:AO43"/>
    <mergeCell ref="AC45:AF45"/>
    <mergeCell ref="Y43:AB43"/>
    <mergeCell ref="Y60:AB60"/>
    <mergeCell ref="AC60:AF60"/>
    <mergeCell ref="AG60:AO60"/>
    <mergeCell ref="Y61:AB61"/>
    <mergeCell ref="AC61:AF61"/>
    <mergeCell ref="AG61:AO61"/>
    <mergeCell ref="AG71:AO71"/>
    <mergeCell ref="Y76:AB76"/>
    <mergeCell ref="AC76:AF76"/>
    <mergeCell ref="AG76:AO76"/>
    <mergeCell ref="Y72:AO72"/>
    <mergeCell ref="Y69:AB69"/>
    <mergeCell ref="Y71:AB71"/>
    <mergeCell ref="AC63:AF63"/>
    <mergeCell ref="Y73:AB73"/>
    <mergeCell ref="AC73:AF73"/>
    <mergeCell ref="AG73:AO73"/>
    <mergeCell ref="Y74:AB74"/>
    <mergeCell ref="AC74:AF74"/>
    <mergeCell ref="AG74:AO74"/>
    <mergeCell ref="Y75:AB75"/>
    <mergeCell ref="AC75:AF75"/>
    <mergeCell ref="AG63:AO63"/>
    <mergeCell ref="AC71:AF71"/>
    <mergeCell ref="AC70:AF70"/>
    <mergeCell ref="AG70:AO70"/>
    <mergeCell ref="AG75:AO75"/>
    <mergeCell ref="AQ159:BF160"/>
    <mergeCell ref="U30:X37"/>
    <mergeCell ref="C32:J32"/>
    <mergeCell ref="C33:J33"/>
    <mergeCell ref="C34:J34"/>
    <mergeCell ref="C37:J37"/>
    <mergeCell ref="B119:AO153"/>
    <mergeCell ref="B155:AO155"/>
    <mergeCell ref="AQ119:BF139"/>
    <mergeCell ref="AQ157:BF158"/>
    <mergeCell ref="B40:J40"/>
    <mergeCell ref="C91:J91"/>
    <mergeCell ref="C95:J95"/>
    <mergeCell ref="C83:J83"/>
    <mergeCell ref="B93:T93"/>
    <mergeCell ref="B94:J94"/>
    <mergeCell ref="C43:J43"/>
    <mergeCell ref="AC52:AF52"/>
    <mergeCell ref="AG52:AO52"/>
    <mergeCell ref="Y67:AO67"/>
    <mergeCell ref="AG53:AO53"/>
    <mergeCell ref="Y59:AB59"/>
    <mergeCell ref="AC59:AF59"/>
    <mergeCell ref="AC87:AF87"/>
    <mergeCell ref="B31:J31"/>
    <mergeCell ref="C96:J96"/>
    <mergeCell ref="B81:T81"/>
    <mergeCell ref="Y81:AO81"/>
    <mergeCell ref="B82:J82"/>
    <mergeCell ref="C86:J86"/>
    <mergeCell ref="C87:J87"/>
    <mergeCell ref="C41:J41"/>
    <mergeCell ref="C42:J42"/>
    <mergeCell ref="C44:J44"/>
    <mergeCell ref="B39:T39"/>
    <mergeCell ref="Y39:AO39"/>
    <mergeCell ref="C57:J57"/>
    <mergeCell ref="C79:J79"/>
    <mergeCell ref="AG31:AO31"/>
    <mergeCell ref="AG32:AO32"/>
    <mergeCell ref="Y35:AB35"/>
    <mergeCell ref="AC35:AF35"/>
    <mergeCell ref="AC42:AF42"/>
    <mergeCell ref="AG42:AO42"/>
    <mergeCell ref="AG44:AO44"/>
    <mergeCell ref="Y44:AB44"/>
    <mergeCell ref="AC44:AF44"/>
    <mergeCell ref="Y91:AB91"/>
    <mergeCell ref="K45:M45"/>
    <mergeCell ref="N45:T45"/>
    <mergeCell ref="K48:M48"/>
    <mergeCell ref="AG99:AO99"/>
    <mergeCell ref="K51:M51"/>
    <mergeCell ref="N51:T51"/>
    <mergeCell ref="B50:T50"/>
    <mergeCell ref="K52:M52"/>
    <mergeCell ref="N52:T52"/>
    <mergeCell ref="C52:J52"/>
    <mergeCell ref="B54:T54"/>
    <mergeCell ref="Y58:AB58"/>
    <mergeCell ref="AC58:AF58"/>
    <mergeCell ref="K53:M53"/>
    <mergeCell ref="N53:T53"/>
    <mergeCell ref="K55:M55"/>
    <mergeCell ref="N55:T55"/>
    <mergeCell ref="K56:M56"/>
    <mergeCell ref="N56:T56"/>
    <mergeCell ref="AG57:AO57"/>
    <mergeCell ref="AC91:AF91"/>
    <mergeCell ref="Y94:AB94"/>
    <mergeCell ref="AC94:AF94"/>
    <mergeCell ref="AG45:AO45"/>
    <mergeCell ref="AG77:AO77"/>
    <mergeCell ref="Y78:AB78"/>
    <mergeCell ref="AC78:AF78"/>
    <mergeCell ref="AG78:AO78"/>
    <mergeCell ref="AC77:AF77"/>
    <mergeCell ref="Y82:AB82"/>
    <mergeCell ref="AC82:AF82"/>
    <mergeCell ref="AG82:AO82"/>
    <mergeCell ref="Y83:AB83"/>
    <mergeCell ref="AC83:AF83"/>
    <mergeCell ref="AG83:AO83"/>
    <mergeCell ref="Y79:AB79"/>
    <mergeCell ref="AC79:AF79"/>
    <mergeCell ref="AG79:AO79"/>
    <mergeCell ref="K36:M36"/>
    <mergeCell ref="N36:T36"/>
    <mergeCell ref="K37:M37"/>
    <mergeCell ref="N37:T37"/>
    <mergeCell ref="AC33:AF33"/>
    <mergeCell ref="Y34:AB34"/>
    <mergeCell ref="AC34:AF34"/>
    <mergeCell ref="Y37:AB37"/>
    <mergeCell ref="AC37:AF37"/>
    <mergeCell ref="C35:J35"/>
    <mergeCell ref="C36:J36"/>
    <mergeCell ref="Y36:AB36"/>
    <mergeCell ref="C45:J45"/>
    <mergeCell ref="B47:T47"/>
    <mergeCell ref="U47:X79"/>
    <mergeCell ref="Y47:AO47"/>
    <mergeCell ref="B48:J48"/>
    <mergeCell ref="Y48:AB48"/>
    <mergeCell ref="AC48:AF48"/>
    <mergeCell ref="U39:X45"/>
    <mergeCell ref="Y50:AO50"/>
    <mergeCell ref="AG48:AO48"/>
    <mergeCell ref="C49:J49"/>
    <mergeCell ref="Y49:AB49"/>
    <mergeCell ref="AC49:AF49"/>
    <mergeCell ref="AG49:AO49"/>
    <mergeCell ref="C51:J51"/>
    <mergeCell ref="Y62:AB62"/>
    <mergeCell ref="AC62:AF62"/>
    <mergeCell ref="AG62:AO62"/>
    <mergeCell ref="C55:J55"/>
    <mergeCell ref="C53:J53"/>
    <mergeCell ref="N57:T57"/>
    <mergeCell ref="K57:M57"/>
    <mergeCell ref="C58:J58"/>
    <mergeCell ref="K58:M58"/>
    <mergeCell ref="N58:T58"/>
    <mergeCell ref="AC55:AF55"/>
    <mergeCell ref="Y53:AB53"/>
    <mergeCell ref="AC53:AF53"/>
    <mergeCell ref="C56:J56"/>
    <mergeCell ref="AG59:AO59"/>
    <mergeCell ref="AG58:AO58"/>
    <mergeCell ref="Y54:AO54"/>
    <mergeCell ref="AC56:AF56"/>
    <mergeCell ref="AG56:AO56"/>
    <mergeCell ref="Y55:AB55"/>
    <mergeCell ref="Y56:AB56"/>
    <mergeCell ref="Y57:AB57"/>
    <mergeCell ref="AC57:AF57"/>
    <mergeCell ref="N48:T48"/>
    <mergeCell ref="AG33:AO33"/>
    <mergeCell ref="AG34:AO34"/>
    <mergeCell ref="AG35:AO35"/>
    <mergeCell ref="AG36:AO36"/>
    <mergeCell ref="AG37:AO37"/>
    <mergeCell ref="AC36:AF36"/>
    <mergeCell ref="AG55:AO55"/>
    <mergeCell ref="Y52:AB52"/>
    <mergeCell ref="AC40:AF40"/>
    <mergeCell ref="AG40:AO40"/>
    <mergeCell ref="Y41:AB41"/>
    <mergeCell ref="AC41:AF41"/>
    <mergeCell ref="AG41:AO41"/>
    <mergeCell ref="Y42:AB42"/>
    <mergeCell ref="Y45:AB45"/>
    <mergeCell ref="Y51:AB51"/>
    <mergeCell ref="AC51:AF51"/>
    <mergeCell ref="AG51:AO51"/>
    <mergeCell ref="K31:M31"/>
    <mergeCell ref="K32:M32"/>
    <mergeCell ref="N32:T32"/>
    <mergeCell ref="K33:M33"/>
    <mergeCell ref="N33:T33"/>
    <mergeCell ref="K34:M34"/>
    <mergeCell ref="N34:T34"/>
    <mergeCell ref="K35:M35"/>
    <mergeCell ref="N35:T35"/>
    <mergeCell ref="N31:T31"/>
    <mergeCell ref="K40:M40"/>
    <mergeCell ref="N40:T40"/>
    <mergeCell ref="K41:M41"/>
    <mergeCell ref="N41:T41"/>
    <mergeCell ref="K42:M42"/>
    <mergeCell ref="N42:T42"/>
    <mergeCell ref="K43:M43"/>
    <mergeCell ref="N43:T43"/>
    <mergeCell ref="K44:M44"/>
    <mergeCell ref="N44:T44"/>
    <mergeCell ref="K49:M49"/>
    <mergeCell ref="N49:T49"/>
    <mergeCell ref="K79:M79"/>
    <mergeCell ref="N79:T79"/>
    <mergeCell ref="K82:M82"/>
    <mergeCell ref="K86:M86"/>
    <mergeCell ref="N86:T86"/>
    <mergeCell ref="K87:M87"/>
    <mergeCell ref="N87:T87"/>
    <mergeCell ref="B67:T67"/>
    <mergeCell ref="B72:T72"/>
    <mergeCell ref="C70:J70"/>
    <mergeCell ref="C71:J71"/>
    <mergeCell ref="K70:M70"/>
    <mergeCell ref="N70:T70"/>
    <mergeCell ref="K71:M71"/>
    <mergeCell ref="N71:T71"/>
    <mergeCell ref="C73:J73"/>
    <mergeCell ref="C74:J74"/>
    <mergeCell ref="K73:M73"/>
    <mergeCell ref="N73:T73"/>
    <mergeCell ref="K74:M74"/>
    <mergeCell ref="N74:T74"/>
    <mergeCell ref="K63:M63"/>
    <mergeCell ref="C66:J66"/>
    <mergeCell ref="C63:J63"/>
    <mergeCell ref="Y64:AO64"/>
    <mergeCell ref="B64:T64"/>
    <mergeCell ref="K66:M66"/>
    <mergeCell ref="N66:T66"/>
    <mergeCell ref="K69:M69"/>
    <mergeCell ref="N69:T69"/>
    <mergeCell ref="AC69:AF69"/>
    <mergeCell ref="AG69:AO69"/>
    <mergeCell ref="AC65:AF65"/>
    <mergeCell ref="AG65:AO65"/>
    <mergeCell ref="AC66:AF66"/>
    <mergeCell ref="AG66:AO66"/>
    <mergeCell ref="AC68:AF68"/>
    <mergeCell ref="AG68:AO68"/>
    <mergeCell ref="C78:J78"/>
    <mergeCell ref="K68:M68"/>
    <mergeCell ref="N68:T68"/>
    <mergeCell ref="N63:T63"/>
    <mergeCell ref="K65:M65"/>
    <mergeCell ref="N65:T65"/>
    <mergeCell ref="Y63:AB63"/>
    <mergeCell ref="Y70:AB70"/>
    <mergeCell ref="Y77:AB77"/>
    <mergeCell ref="K78:M78"/>
    <mergeCell ref="N78:T78"/>
    <mergeCell ref="C75:J75"/>
    <mergeCell ref="K75:M75"/>
    <mergeCell ref="N75:T75"/>
    <mergeCell ref="C76:J76"/>
    <mergeCell ref="K76:M76"/>
    <mergeCell ref="C77:J77"/>
    <mergeCell ref="K77:M77"/>
    <mergeCell ref="Y65:AB65"/>
    <mergeCell ref="Y66:AB66"/>
    <mergeCell ref="Y68:AB68"/>
    <mergeCell ref="C68:J68"/>
    <mergeCell ref="C69:J69"/>
    <mergeCell ref="C65:J65"/>
    <mergeCell ref="K83:M83"/>
    <mergeCell ref="Y89:AB89"/>
    <mergeCell ref="AC89:AF89"/>
    <mergeCell ref="AG89:AO89"/>
    <mergeCell ref="Y84:AB84"/>
    <mergeCell ref="AC84:AF84"/>
    <mergeCell ref="AG84:AO84"/>
    <mergeCell ref="AG86:AO86"/>
    <mergeCell ref="AG87:AO87"/>
    <mergeCell ref="N90:T90"/>
    <mergeCell ref="U81:X91"/>
    <mergeCell ref="N83:T83"/>
    <mergeCell ref="AG85:AO85"/>
    <mergeCell ref="Y95:AB95"/>
    <mergeCell ref="AC95:AF95"/>
    <mergeCell ref="AG95:AO95"/>
    <mergeCell ref="Y86:AB86"/>
    <mergeCell ref="AC86:AF86"/>
    <mergeCell ref="Y87:AB87"/>
    <mergeCell ref="Y88:AB88"/>
    <mergeCell ref="AC88:AF88"/>
    <mergeCell ref="AG88:AO88"/>
    <mergeCell ref="N82:T82"/>
    <mergeCell ref="AG94:AO94"/>
    <mergeCell ref="AG91:AO91"/>
    <mergeCell ref="Y90:AB90"/>
    <mergeCell ref="AC90:AF90"/>
    <mergeCell ref="AG90:AO90"/>
    <mergeCell ref="Y93:AO93"/>
    <mergeCell ref="C84:J84"/>
    <mergeCell ref="K84:M84"/>
    <mergeCell ref="N84:T84"/>
    <mergeCell ref="C85:J85"/>
    <mergeCell ref="K85:M85"/>
    <mergeCell ref="N85:T85"/>
    <mergeCell ref="Y85:AB85"/>
    <mergeCell ref="AC85:AF85"/>
    <mergeCell ref="U93:X102"/>
    <mergeCell ref="C90:J90"/>
    <mergeCell ref="K90:M90"/>
    <mergeCell ref="C98:J98"/>
    <mergeCell ref="C99:J99"/>
    <mergeCell ref="K98:M98"/>
    <mergeCell ref="K99:M99"/>
    <mergeCell ref="N98:T98"/>
    <mergeCell ref="N99:T99"/>
    <mergeCell ref="C100:J100"/>
    <mergeCell ref="K100:M100"/>
    <mergeCell ref="N100:T100"/>
    <mergeCell ref="K91:M91"/>
    <mergeCell ref="N91:T91"/>
    <mergeCell ref="K94:M94"/>
    <mergeCell ref="N94:T94"/>
    <mergeCell ref="Y109:AB109"/>
    <mergeCell ref="AC109:AF109"/>
    <mergeCell ref="K96:M96"/>
    <mergeCell ref="AG96:AO96"/>
    <mergeCell ref="AG97:AO97"/>
    <mergeCell ref="AG102:AO102"/>
    <mergeCell ref="Y98:AB98"/>
    <mergeCell ref="AC98:AF98"/>
    <mergeCell ref="AG98:AO98"/>
    <mergeCell ref="Y99:AB99"/>
    <mergeCell ref="AC99:AF99"/>
    <mergeCell ref="Y96:AB96"/>
    <mergeCell ref="AC96:AF96"/>
    <mergeCell ref="Y97:AB97"/>
    <mergeCell ref="AC97:AF97"/>
    <mergeCell ref="Y100:AB100"/>
    <mergeCell ref="AG105:AO105"/>
    <mergeCell ref="AC107:AF107"/>
    <mergeCell ref="Y108:AB108"/>
    <mergeCell ref="AC108:AF108"/>
    <mergeCell ref="AC100:AF100"/>
    <mergeCell ref="AG100:AO100"/>
    <mergeCell ref="K97:M97"/>
    <mergeCell ref="N97:T97"/>
    <mergeCell ref="C109:J109"/>
    <mergeCell ref="C101:J101"/>
    <mergeCell ref="K101:M101"/>
    <mergeCell ref="N101:T101"/>
    <mergeCell ref="Y101:AB101"/>
    <mergeCell ref="AC101:AF101"/>
    <mergeCell ref="AG101:AO101"/>
    <mergeCell ref="K102:M102"/>
    <mergeCell ref="N102:T102"/>
    <mergeCell ref="K105:M105"/>
    <mergeCell ref="N105:T105"/>
    <mergeCell ref="K106:M106"/>
    <mergeCell ref="N106:T106"/>
    <mergeCell ref="K107:M107"/>
    <mergeCell ref="N107:T107"/>
    <mergeCell ref="K108:M108"/>
    <mergeCell ref="N108:T108"/>
    <mergeCell ref="B104:T104"/>
    <mergeCell ref="Y102:AB102"/>
    <mergeCell ref="AC102:AF102"/>
    <mergeCell ref="C108:J108"/>
    <mergeCell ref="Y106:AB106"/>
    <mergeCell ref="AC106:AF106"/>
    <mergeCell ref="AG106:AO106"/>
    <mergeCell ref="C89:J89"/>
    <mergeCell ref="K89:M89"/>
    <mergeCell ref="N89:T89"/>
    <mergeCell ref="C102:J102"/>
    <mergeCell ref="N27:T27"/>
    <mergeCell ref="C88:J88"/>
    <mergeCell ref="K88:M88"/>
    <mergeCell ref="N88:T88"/>
    <mergeCell ref="C59:J59"/>
    <mergeCell ref="C60:J60"/>
    <mergeCell ref="C61:J61"/>
    <mergeCell ref="C62:J62"/>
    <mergeCell ref="K59:M59"/>
    <mergeCell ref="N59:T59"/>
    <mergeCell ref="K60:M60"/>
    <mergeCell ref="N60:T60"/>
    <mergeCell ref="K61:M61"/>
    <mergeCell ref="N61:T61"/>
    <mergeCell ref="K62:M62"/>
    <mergeCell ref="N62:T62"/>
    <mergeCell ref="C97:J97"/>
    <mergeCell ref="N96:T96"/>
    <mergeCell ref="K95:M95"/>
    <mergeCell ref="N95:T95"/>
    <mergeCell ref="Y27:AB27"/>
    <mergeCell ref="AC27:AF27"/>
    <mergeCell ref="AG27:AO27"/>
    <mergeCell ref="B21:T21"/>
    <mergeCell ref="U21:X28"/>
    <mergeCell ref="Y21:AO21"/>
    <mergeCell ref="B22:J22"/>
    <mergeCell ref="K22:M22"/>
    <mergeCell ref="N22:T22"/>
    <mergeCell ref="Y22:AB22"/>
    <mergeCell ref="AC22:AF22"/>
    <mergeCell ref="AG22:AO22"/>
    <mergeCell ref="C23:J23"/>
    <mergeCell ref="K23:M23"/>
    <mergeCell ref="N23:T23"/>
    <mergeCell ref="Y23:AB23"/>
    <mergeCell ref="AC23:AF23"/>
    <mergeCell ref="AG23:AO23"/>
    <mergeCell ref="K25:M25"/>
    <mergeCell ref="N25:T25"/>
    <mergeCell ref="C28:J28"/>
    <mergeCell ref="W115:AO116"/>
    <mergeCell ref="Y24:AB24"/>
    <mergeCell ref="AC24:AF24"/>
    <mergeCell ref="AG24:AO24"/>
    <mergeCell ref="K24:M24"/>
    <mergeCell ref="N24:T24"/>
    <mergeCell ref="C24:J24"/>
    <mergeCell ref="C26:J26"/>
    <mergeCell ref="K26:M26"/>
    <mergeCell ref="N26:T26"/>
    <mergeCell ref="Y26:AB26"/>
    <mergeCell ref="AC26:AF26"/>
    <mergeCell ref="AG26:AO26"/>
    <mergeCell ref="C25:J25"/>
    <mergeCell ref="K28:M28"/>
    <mergeCell ref="N28:T28"/>
    <mergeCell ref="Y28:AB28"/>
    <mergeCell ref="AC28:AF28"/>
    <mergeCell ref="AG28:AO28"/>
    <mergeCell ref="Y25:AB25"/>
    <mergeCell ref="AC25:AF25"/>
    <mergeCell ref="AG25:AO25"/>
    <mergeCell ref="C27:J27"/>
    <mergeCell ref="K27:M27"/>
  </mergeCells>
  <dataValidations count="2">
    <dataValidation type="list" allowBlank="1" showInputMessage="1" showErrorMessage="1" sqref="Y83:AB91 Y32:AB37 Y95:AB102 Y73:AB79 Y41:AB45 Y49:AB49 Y51:AB53 Y65:AB66 Y55:AB63 Y68:AB71 Y106:AB110 Y23:AB28" xr:uid="{00000000-0002-0000-0A00-000000000000}">
      <formula1>"Please select, Existing companies, New companies/investors,Local community,Government,Other"</formula1>
    </dataValidation>
    <dataValidation type="list" allowBlank="1" showInputMessage="1" showErrorMessage="1" sqref="K32:M37 K41:M45 K49:M49 K51:M53 K65:M66 K55:M63 K95:M102 K73:M79 K68:M71 K83:M91 K106:M110 K23:M28" xr:uid="{00000000-0002-0000-0A00-000001000000}">
      <formula1>"Please select,Very applicable, Applicable,Somewhat applicable,Not applicable"</formula1>
    </dataValidation>
  </dataValidations>
  <pageMargins left="0.39370078740157483" right="0.39370078740157483" top="0.39370078740157483" bottom="0.39370078740157483" header="0.23622047244094491" footer="0.23622047244094491"/>
  <pageSetup paperSize="9" scale="40" orientation="landscape" r:id="rId1"/>
  <headerFooter>
    <oddFooter>&amp;CPage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pageSetUpPr fitToPage="1"/>
  </sheetPr>
  <dimension ref="B1:AX97"/>
  <sheetViews>
    <sheetView showGridLines="0" zoomScale="55" zoomScaleNormal="55" zoomScaleSheetLayoutView="85" workbookViewId="0">
      <pane ySplit="2" topLeftCell="A3" activePane="bottomLeft" state="frozen"/>
      <selection pane="bottomLeft" activeCell="A46" sqref="A46"/>
      <selection activeCell="R97" sqref="R97:AY106"/>
    </sheetView>
  </sheetViews>
  <sheetFormatPr defaultColWidth="8.85546875" defaultRowHeight="15.6"/>
  <cols>
    <col min="1" max="1" width="1.140625" style="2" customWidth="1"/>
    <col min="2" max="2" width="7.140625" style="23" customWidth="1"/>
    <col min="3" max="16" width="7.140625" style="2" customWidth="1"/>
    <col min="17" max="44" width="5.5703125" style="2" customWidth="1"/>
    <col min="45" max="50" width="8.85546875" style="2"/>
    <col min="51" max="51" width="2.5703125" style="2" customWidth="1"/>
    <col min="52" max="16384" width="8.85546875" style="2"/>
  </cols>
  <sheetData>
    <row r="1" spans="2:8" s="21" customFormat="1" ht="16.5" customHeight="1">
      <c r="B1" s="225" t="s">
        <v>0</v>
      </c>
      <c r="C1" s="32"/>
    </row>
    <row r="2" spans="2:8" s="21" customFormat="1" ht="39.950000000000003" customHeight="1">
      <c r="B2" s="9" t="s">
        <v>123</v>
      </c>
      <c r="C2" s="9"/>
      <c r="D2" s="9"/>
      <c r="E2" s="9"/>
      <c r="F2" s="9"/>
      <c r="G2" s="9"/>
      <c r="H2" s="22"/>
    </row>
    <row r="3" spans="2:8" ht="9.9499999999999993" customHeight="1"/>
    <row r="4" spans="2:8" ht="18.600000000000001">
      <c r="B4" s="19" t="s">
        <v>124</v>
      </c>
    </row>
    <row r="5" spans="2:8" ht="8.1" customHeight="1">
      <c r="B5" s="115"/>
    </row>
    <row r="6" spans="2:8" ht="14.45">
      <c r="B6" s="115" t="s">
        <v>125</v>
      </c>
    </row>
    <row r="7" spans="2:8" ht="14.45">
      <c r="B7" s="2" t="s">
        <v>126</v>
      </c>
    </row>
    <row r="8" spans="2:8" ht="14.45">
      <c r="B8" s="2" t="s">
        <v>127</v>
      </c>
    </row>
    <row r="9" spans="2:8" ht="14.45">
      <c r="B9" s="44" t="s">
        <v>128</v>
      </c>
    </row>
    <row r="10" spans="2:8" ht="5.0999999999999996" customHeight="1">
      <c r="B10" s="44"/>
    </row>
    <row r="11" spans="2:8" ht="14.45">
      <c r="B11" s="44" t="s">
        <v>129</v>
      </c>
    </row>
    <row r="12" spans="2:8" ht="14.45">
      <c r="B12" s="44"/>
    </row>
    <row r="13" spans="2:8" ht="14.45">
      <c r="B13" s="115" t="s">
        <v>130</v>
      </c>
    </row>
    <row r="14" spans="2:8" ht="14.45">
      <c r="B14" s="93" t="s">
        <v>131</v>
      </c>
    </row>
    <row r="15" spans="2:8" ht="14.45">
      <c r="B15" s="44"/>
    </row>
    <row r="16" spans="2:8" ht="18.600000000000001">
      <c r="B16" s="19" t="s">
        <v>132</v>
      </c>
    </row>
    <row r="17" spans="2:50" ht="15" thickBot="1">
      <c r="B17" s="115"/>
    </row>
    <row r="18" spans="2:50" ht="18.95" customHeight="1">
      <c r="B18" s="439" t="s">
        <v>133</v>
      </c>
      <c r="C18" s="439"/>
      <c r="D18" s="439"/>
      <c r="E18" s="439"/>
      <c r="F18" s="439"/>
      <c r="G18" s="439"/>
      <c r="H18" s="439"/>
      <c r="I18" s="439"/>
      <c r="J18" s="439"/>
      <c r="K18" s="439"/>
      <c r="L18" s="439"/>
      <c r="M18" s="439"/>
      <c r="N18" s="439"/>
      <c r="O18" s="439"/>
      <c r="P18" s="439"/>
      <c r="R18" s="438" t="s">
        <v>134</v>
      </c>
      <c r="S18" s="438"/>
      <c r="T18" s="438"/>
      <c r="U18" s="438"/>
      <c r="V18" s="438"/>
      <c r="W18" s="438"/>
      <c r="X18" s="438"/>
      <c r="Y18" s="438"/>
      <c r="Z18" s="438"/>
      <c r="AA18" s="438"/>
      <c r="AB18" s="438"/>
      <c r="AC18" s="438"/>
      <c r="AD18" s="438"/>
      <c r="AE18" s="438"/>
      <c r="AF18" s="438"/>
      <c r="AG18" s="438"/>
      <c r="AH18" s="438"/>
      <c r="AI18" s="438"/>
      <c r="AJ18" s="438"/>
      <c r="AK18" s="438"/>
      <c r="AL18" s="438"/>
      <c r="AM18" s="438"/>
      <c r="AN18" s="438"/>
      <c r="AO18" s="438"/>
      <c r="AP18" s="438"/>
      <c r="AQ18" s="438"/>
      <c r="AR18" s="438"/>
      <c r="AS18" s="438"/>
      <c r="AT18" s="438"/>
      <c r="AU18" s="438"/>
      <c r="AV18" s="438"/>
      <c r="AW18" s="438"/>
      <c r="AX18" s="438"/>
    </row>
    <row r="19" spans="2:50" ht="20.100000000000001" customHeight="1">
      <c r="B19" s="438"/>
      <c r="C19" s="438"/>
      <c r="D19" s="438"/>
      <c r="E19" s="438"/>
      <c r="F19" s="438"/>
      <c r="G19" s="438"/>
      <c r="H19" s="438"/>
      <c r="I19" s="438"/>
      <c r="J19" s="438"/>
      <c r="K19" s="438"/>
      <c r="L19" s="438"/>
      <c r="M19" s="438"/>
      <c r="N19" s="438"/>
      <c r="O19" s="438"/>
      <c r="P19" s="438"/>
      <c r="R19" s="438"/>
      <c r="S19" s="438"/>
      <c r="T19" s="438"/>
      <c r="U19" s="438"/>
      <c r="V19" s="438"/>
      <c r="W19" s="438"/>
      <c r="X19" s="438"/>
      <c r="Y19" s="438"/>
      <c r="Z19" s="438"/>
      <c r="AA19" s="438"/>
      <c r="AB19" s="438"/>
      <c r="AC19" s="438"/>
      <c r="AD19" s="438"/>
      <c r="AE19" s="438"/>
      <c r="AF19" s="438"/>
      <c r="AG19" s="438"/>
      <c r="AH19" s="438"/>
      <c r="AI19" s="438"/>
      <c r="AJ19" s="438"/>
      <c r="AK19" s="438"/>
      <c r="AL19" s="438"/>
      <c r="AM19" s="438"/>
      <c r="AN19" s="438"/>
      <c r="AO19" s="438"/>
      <c r="AP19" s="438"/>
      <c r="AQ19" s="438"/>
      <c r="AR19" s="438"/>
      <c r="AS19" s="438"/>
      <c r="AT19" s="438"/>
      <c r="AU19" s="438"/>
      <c r="AV19" s="438"/>
      <c r="AW19" s="438"/>
      <c r="AX19" s="438"/>
    </row>
    <row r="20" spans="2:50" ht="14.45">
      <c r="B20" s="44"/>
    </row>
    <row r="21" spans="2:50" ht="18.600000000000001" customHeight="1">
      <c r="B21" s="433" t="s">
        <v>135</v>
      </c>
      <c r="C21" s="433"/>
      <c r="D21" s="433"/>
      <c r="E21" s="433" t="s">
        <v>136</v>
      </c>
      <c r="F21" s="433"/>
      <c r="G21" s="433"/>
      <c r="H21" s="433"/>
      <c r="I21" s="433"/>
      <c r="J21" s="433"/>
      <c r="K21" s="433"/>
      <c r="L21" s="433"/>
      <c r="M21" s="433"/>
      <c r="N21" s="433"/>
      <c r="O21" s="433"/>
      <c r="P21" s="433"/>
      <c r="AJ21" s="442" t="s">
        <v>137</v>
      </c>
      <c r="AK21" s="442"/>
      <c r="AL21" s="442"/>
      <c r="AM21" s="442"/>
      <c r="AN21" s="442"/>
      <c r="AO21" s="442"/>
      <c r="AP21" s="442"/>
      <c r="AQ21" s="442"/>
      <c r="AR21" s="442"/>
      <c r="AS21" s="442"/>
      <c r="AT21" s="442"/>
      <c r="AU21" s="442"/>
      <c r="AV21" s="442"/>
      <c r="AW21" s="442"/>
      <c r="AX21" s="442"/>
    </row>
    <row r="22" spans="2:50" ht="14.45">
      <c r="B22" s="437" t="s">
        <v>138</v>
      </c>
      <c r="C22" s="437"/>
      <c r="D22" s="437"/>
      <c r="E22" s="437" t="s">
        <v>139</v>
      </c>
      <c r="F22" s="437"/>
      <c r="G22" s="437"/>
      <c r="H22" s="437"/>
      <c r="I22" s="437"/>
      <c r="J22" s="437"/>
      <c r="K22" s="437"/>
      <c r="L22" s="437"/>
      <c r="M22" s="437"/>
      <c r="N22" s="437"/>
      <c r="O22" s="437"/>
      <c r="P22" s="437"/>
      <c r="AJ22" s="442"/>
      <c r="AK22" s="442"/>
      <c r="AL22" s="442"/>
      <c r="AM22" s="442"/>
      <c r="AN22" s="442"/>
      <c r="AO22" s="442"/>
      <c r="AP22" s="442"/>
      <c r="AQ22" s="442"/>
      <c r="AR22" s="442"/>
      <c r="AS22" s="442"/>
      <c r="AT22" s="442"/>
      <c r="AU22" s="442"/>
      <c r="AV22" s="442"/>
      <c r="AW22" s="442"/>
      <c r="AX22" s="442"/>
    </row>
    <row r="23" spans="2:50" ht="14.45">
      <c r="B23" s="437"/>
      <c r="C23" s="437"/>
      <c r="D23" s="437"/>
      <c r="E23" s="432" t="s">
        <v>140</v>
      </c>
      <c r="F23" s="432"/>
      <c r="G23" s="432"/>
      <c r="H23" s="432"/>
      <c r="I23" s="432"/>
      <c r="J23" s="432"/>
      <c r="K23" s="432"/>
      <c r="L23" s="432"/>
      <c r="M23" s="432"/>
      <c r="N23" s="432"/>
      <c r="O23" s="432"/>
      <c r="P23" s="432"/>
      <c r="AJ23" s="441" t="s">
        <v>141</v>
      </c>
      <c r="AK23" s="441"/>
      <c r="AL23" s="441"/>
      <c r="AM23" s="441"/>
      <c r="AN23" s="441"/>
      <c r="AO23" s="441"/>
      <c r="AP23" s="441"/>
      <c r="AQ23" s="441"/>
      <c r="AR23" s="441"/>
      <c r="AS23" s="441"/>
      <c r="AT23" s="441"/>
      <c r="AU23" s="441"/>
      <c r="AV23" s="441"/>
      <c r="AW23" s="441"/>
      <c r="AX23" s="441"/>
    </row>
    <row r="24" spans="2:50" ht="14.45">
      <c r="B24" s="437"/>
      <c r="C24" s="437"/>
      <c r="D24" s="437"/>
      <c r="E24" s="432" t="s">
        <v>142</v>
      </c>
      <c r="F24" s="432"/>
      <c r="G24" s="432"/>
      <c r="H24" s="432"/>
      <c r="I24" s="432"/>
      <c r="J24" s="432"/>
      <c r="K24" s="432"/>
      <c r="L24" s="432"/>
      <c r="M24" s="432"/>
      <c r="N24" s="432"/>
      <c r="O24" s="432"/>
      <c r="P24" s="432"/>
      <c r="AJ24" s="441"/>
      <c r="AK24" s="441"/>
      <c r="AL24" s="441"/>
      <c r="AM24" s="441"/>
      <c r="AN24" s="441"/>
      <c r="AO24" s="441"/>
      <c r="AP24" s="441"/>
      <c r="AQ24" s="441"/>
      <c r="AR24" s="441"/>
      <c r="AS24" s="441"/>
      <c r="AT24" s="441"/>
      <c r="AU24" s="441"/>
      <c r="AV24" s="441"/>
      <c r="AW24" s="441"/>
      <c r="AX24" s="441"/>
    </row>
    <row r="25" spans="2:50" ht="15.6" customHeight="1">
      <c r="B25" s="437"/>
      <c r="C25" s="437"/>
      <c r="D25" s="437"/>
      <c r="E25" s="432" t="s">
        <v>143</v>
      </c>
      <c r="F25" s="432"/>
      <c r="G25" s="432"/>
      <c r="H25" s="432"/>
      <c r="I25" s="432"/>
      <c r="J25" s="432"/>
      <c r="K25" s="432"/>
      <c r="L25" s="432"/>
      <c r="M25" s="432"/>
      <c r="N25" s="432"/>
      <c r="O25" s="432"/>
      <c r="P25" s="432"/>
      <c r="AJ25" s="441" t="s">
        <v>144</v>
      </c>
      <c r="AK25" s="441"/>
      <c r="AL25" s="441"/>
      <c r="AM25" s="441"/>
      <c r="AN25" s="441"/>
      <c r="AO25" s="441"/>
      <c r="AP25" s="441"/>
      <c r="AQ25" s="441"/>
      <c r="AR25" s="441"/>
      <c r="AS25" s="441"/>
      <c r="AT25" s="441"/>
      <c r="AU25" s="441"/>
      <c r="AV25" s="441"/>
      <c r="AW25" s="441"/>
      <c r="AX25" s="441"/>
    </row>
    <row r="26" spans="2:50" ht="14.45">
      <c r="B26" s="437"/>
      <c r="C26" s="437"/>
      <c r="D26" s="437"/>
      <c r="E26" s="432" t="s">
        <v>145</v>
      </c>
      <c r="F26" s="432"/>
      <c r="G26" s="432"/>
      <c r="H26" s="432"/>
      <c r="I26" s="432"/>
      <c r="J26" s="432"/>
      <c r="K26" s="432"/>
      <c r="L26" s="432"/>
      <c r="M26" s="432"/>
      <c r="N26" s="432"/>
      <c r="O26" s="432"/>
      <c r="P26" s="432"/>
      <c r="AJ26" s="441"/>
      <c r="AK26" s="441"/>
      <c r="AL26" s="441"/>
      <c r="AM26" s="441"/>
      <c r="AN26" s="441"/>
      <c r="AO26" s="441"/>
      <c r="AP26" s="441"/>
      <c r="AQ26" s="441"/>
      <c r="AR26" s="441"/>
      <c r="AS26" s="441"/>
      <c r="AT26" s="441"/>
      <c r="AU26" s="441"/>
      <c r="AV26" s="441"/>
      <c r="AW26" s="441"/>
      <c r="AX26" s="441"/>
    </row>
    <row r="27" spans="2:50" ht="14.45">
      <c r="B27" s="432" t="s">
        <v>146</v>
      </c>
      <c r="C27" s="432"/>
      <c r="D27" s="432"/>
      <c r="E27" s="432" t="s">
        <v>147</v>
      </c>
      <c r="F27" s="432"/>
      <c r="G27" s="432"/>
      <c r="H27" s="432"/>
      <c r="I27" s="432"/>
      <c r="J27" s="432"/>
      <c r="K27" s="432"/>
      <c r="L27" s="432"/>
      <c r="M27" s="432"/>
      <c r="N27" s="432"/>
      <c r="O27" s="432"/>
      <c r="P27" s="432"/>
      <c r="AJ27" s="441" t="s">
        <v>148</v>
      </c>
      <c r="AK27" s="441"/>
      <c r="AL27" s="441"/>
      <c r="AM27" s="441"/>
      <c r="AN27" s="441"/>
      <c r="AO27" s="441"/>
      <c r="AP27" s="441"/>
      <c r="AQ27" s="441"/>
      <c r="AR27" s="441"/>
      <c r="AS27" s="441"/>
      <c r="AT27" s="441"/>
      <c r="AU27" s="441"/>
      <c r="AV27" s="441"/>
      <c r="AW27" s="441"/>
      <c r="AX27" s="441"/>
    </row>
    <row r="28" spans="2:50" ht="14.45">
      <c r="B28" s="432"/>
      <c r="C28" s="432"/>
      <c r="D28" s="432"/>
      <c r="E28" s="432"/>
      <c r="F28" s="432"/>
      <c r="G28" s="432"/>
      <c r="H28" s="432"/>
      <c r="I28" s="432"/>
      <c r="J28" s="432"/>
      <c r="K28" s="432"/>
      <c r="L28" s="432"/>
      <c r="M28" s="432"/>
      <c r="N28" s="432"/>
      <c r="O28" s="432"/>
      <c r="P28" s="432"/>
      <c r="AJ28" s="441"/>
      <c r="AK28" s="441"/>
      <c r="AL28" s="441"/>
      <c r="AM28" s="441"/>
      <c r="AN28" s="441"/>
      <c r="AO28" s="441"/>
      <c r="AP28" s="441"/>
      <c r="AQ28" s="441"/>
      <c r="AR28" s="441"/>
      <c r="AS28" s="441"/>
      <c r="AT28" s="441"/>
      <c r="AU28" s="441"/>
      <c r="AV28" s="441"/>
      <c r="AW28" s="441"/>
      <c r="AX28" s="441"/>
    </row>
    <row r="29" spans="2:50" ht="14.45" customHeight="1">
      <c r="B29" s="432"/>
      <c r="C29" s="432"/>
      <c r="D29" s="432"/>
      <c r="E29" s="432" t="s">
        <v>149</v>
      </c>
      <c r="F29" s="432"/>
      <c r="G29" s="432"/>
      <c r="H29" s="432"/>
      <c r="I29" s="432"/>
      <c r="J29" s="432"/>
      <c r="K29" s="432"/>
      <c r="L29" s="432"/>
      <c r="M29" s="432"/>
      <c r="N29" s="432"/>
      <c r="O29" s="432"/>
      <c r="P29" s="432"/>
      <c r="AJ29" s="441" t="s">
        <v>150</v>
      </c>
      <c r="AK29" s="441"/>
      <c r="AL29" s="441"/>
      <c r="AM29" s="441"/>
      <c r="AN29" s="441"/>
      <c r="AO29" s="441"/>
      <c r="AP29" s="441"/>
      <c r="AQ29" s="441"/>
      <c r="AR29" s="441"/>
      <c r="AS29" s="441"/>
      <c r="AT29" s="441"/>
      <c r="AU29" s="441"/>
      <c r="AV29" s="441"/>
      <c r="AW29" s="441"/>
      <c r="AX29" s="441"/>
    </row>
    <row r="30" spans="2:50" ht="14.45">
      <c r="B30" s="432"/>
      <c r="C30" s="432"/>
      <c r="D30" s="432"/>
      <c r="E30" s="432"/>
      <c r="F30" s="432"/>
      <c r="G30" s="432"/>
      <c r="H30" s="432"/>
      <c r="I30" s="432"/>
      <c r="J30" s="432"/>
      <c r="K30" s="432"/>
      <c r="L30" s="432"/>
      <c r="M30" s="432"/>
      <c r="N30" s="432"/>
      <c r="O30" s="432"/>
      <c r="P30" s="432"/>
      <c r="AJ30" s="441"/>
      <c r="AK30" s="441"/>
      <c r="AL30" s="441"/>
      <c r="AM30" s="441"/>
      <c r="AN30" s="441"/>
      <c r="AO30" s="441"/>
      <c r="AP30" s="441"/>
      <c r="AQ30" s="441"/>
      <c r="AR30" s="441"/>
      <c r="AS30" s="441"/>
      <c r="AT30" s="441"/>
      <c r="AU30" s="441"/>
      <c r="AV30" s="441"/>
      <c r="AW30" s="441"/>
      <c r="AX30" s="441"/>
    </row>
    <row r="31" spans="2:50" ht="14.45" customHeight="1">
      <c r="B31" s="432" t="s">
        <v>151</v>
      </c>
      <c r="C31" s="432"/>
      <c r="D31" s="432"/>
      <c r="E31" s="432" t="s">
        <v>152</v>
      </c>
      <c r="F31" s="432"/>
      <c r="G31" s="432"/>
      <c r="H31" s="432"/>
      <c r="I31" s="432"/>
      <c r="J31" s="432"/>
      <c r="K31" s="432"/>
      <c r="L31" s="432"/>
      <c r="M31" s="432"/>
      <c r="N31" s="432"/>
      <c r="O31" s="432"/>
      <c r="P31" s="432"/>
      <c r="AJ31" s="441" t="s">
        <v>153</v>
      </c>
      <c r="AK31" s="441"/>
      <c r="AL31" s="441"/>
      <c r="AM31" s="441"/>
      <c r="AN31" s="441"/>
      <c r="AO31" s="441"/>
      <c r="AP31" s="441"/>
      <c r="AQ31" s="441"/>
      <c r="AR31" s="441"/>
      <c r="AS31" s="441"/>
      <c r="AT31" s="441"/>
      <c r="AU31" s="441"/>
      <c r="AV31" s="441"/>
      <c r="AW31" s="441"/>
      <c r="AX31" s="441"/>
    </row>
    <row r="32" spans="2:50" ht="14.45">
      <c r="B32" s="432"/>
      <c r="C32" s="432"/>
      <c r="D32" s="432"/>
      <c r="E32" s="432"/>
      <c r="F32" s="432"/>
      <c r="G32" s="432"/>
      <c r="H32" s="432"/>
      <c r="I32" s="432"/>
      <c r="J32" s="432"/>
      <c r="K32" s="432"/>
      <c r="L32" s="432"/>
      <c r="M32" s="432"/>
      <c r="N32" s="432"/>
      <c r="O32" s="432"/>
      <c r="P32" s="432"/>
      <c r="AJ32" s="441"/>
      <c r="AK32" s="441"/>
      <c r="AL32" s="441"/>
      <c r="AM32" s="441"/>
      <c r="AN32" s="441"/>
      <c r="AO32" s="441"/>
      <c r="AP32" s="441"/>
      <c r="AQ32" s="441"/>
      <c r="AR32" s="441"/>
      <c r="AS32" s="441"/>
      <c r="AT32" s="441"/>
      <c r="AU32" s="441"/>
      <c r="AV32" s="441"/>
      <c r="AW32" s="441"/>
      <c r="AX32" s="441"/>
    </row>
    <row r="33" spans="2:50" ht="14.45">
      <c r="B33" s="432"/>
      <c r="C33" s="432"/>
      <c r="D33" s="432"/>
      <c r="E33" s="432" t="s">
        <v>154</v>
      </c>
      <c r="F33" s="432"/>
      <c r="G33" s="432"/>
      <c r="H33" s="432"/>
      <c r="I33" s="432"/>
      <c r="J33" s="432"/>
      <c r="K33" s="432"/>
      <c r="L33" s="432"/>
      <c r="M33" s="432"/>
      <c r="N33" s="432"/>
      <c r="O33" s="432"/>
      <c r="P33" s="432"/>
      <c r="AJ33" s="440" t="s">
        <v>155</v>
      </c>
      <c r="AK33" s="440"/>
      <c r="AL33" s="440"/>
      <c r="AM33" s="440"/>
      <c r="AN33" s="440"/>
      <c r="AO33" s="440"/>
      <c r="AP33" s="440"/>
      <c r="AQ33" s="440"/>
      <c r="AR33" s="440"/>
      <c r="AS33" s="440"/>
      <c r="AT33" s="440"/>
      <c r="AU33" s="440"/>
      <c r="AV33" s="440"/>
      <c r="AW33" s="440"/>
      <c r="AX33" s="440"/>
    </row>
    <row r="34" spans="2:50" ht="14.45">
      <c r="B34" s="432" t="s">
        <v>156</v>
      </c>
      <c r="C34" s="432"/>
      <c r="D34" s="432"/>
      <c r="E34" s="432" t="s">
        <v>157</v>
      </c>
      <c r="F34" s="432"/>
      <c r="G34" s="432"/>
      <c r="H34" s="432"/>
      <c r="I34" s="432"/>
      <c r="J34" s="432"/>
      <c r="K34" s="432"/>
      <c r="L34" s="432"/>
      <c r="M34" s="432"/>
      <c r="N34" s="432"/>
      <c r="O34" s="432"/>
      <c r="P34" s="432"/>
      <c r="AJ34" s="440"/>
      <c r="AK34" s="440"/>
      <c r="AL34" s="440"/>
      <c r="AM34" s="440"/>
      <c r="AN34" s="440"/>
      <c r="AO34" s="440"/>
      <c r="AP34" s="440"/>
      <c r="AQ34" s="440"/>
      <c r="AR34" s="440"/>
      <c r="AS34" s="440"/>
      <c r="AT34" s="440"/>
      <c r="AU34" s="440"/>
      <c r="AV34" s="440"/>
      <c r="AW34" s="440"/>
      <c r="AX34" s="440"/>
    </row>
    <row r="35" spans="2:50" ht="14.45">
      <c r="B35" s="432"/>
      <c r="C35" s="432"/>
      <c r="D35" s="432"/>
      <c r="E35" s="432" t="s">
        <v>158</v>
      </c>
      <c r="F35" s="432"/>
      <c r="G35" s="432"/>
      <c r="H35" s="432"/>
      <c r="I35" s="432"/>
      <c r="J35" s="432"/>
      <c r="K35" s="432"/>
      <c r="L35" s="432"/>
      <c r="M35" s="432"/>
      <c r="N35" s="432"/>
      <c r="O35" s="432"/>
      <c r="P35" s="432"/>
      <c r="AJ35" s="441" t="s">
        <v>159</v>
      </c>
      <c r="AK35" s="441"/>
      <c r="AL35" s="441"/>
      <c r="AM35" s="441"/>
      <c r="AN35" s="441"/>
      <c r="AO35" s="441"/>
      <c r="AP35" s="441"/>
      <c r="AQ35" s="441"/>
      <c r="AR35" s="441"/>
      <c r="AS35" s="441"/>
      <c r="AT35" s="441"/>
      <c r="AU35" s="441"/>
      <c r="AV35" s="441"/>
      <c r="AW35" s="441"/>
      <c r="AX35" s="441"/>
    </row>
    <row r="36" spans="2:50" ht="14.45">
      <c r="B36" s="432"/>
      <c r="C36" s="432"/>
      <c r="D36" s="432"/>
      <c r="E36" s="432" t="s">
        <v>160</v>
      </c>
      <c r="F36" s="432"/>
      <c r="G36" s="432"/>
      <c r="H36" s="432"/>
      <c r="I36" s="432"/>
      <c r="J36" s="432"/>
      <c r="K36" s="432"/>
      <c r="L36" s="432"/>
      <c r="M36" s="432"/>
      <c r="N36" s="432"/>
      <c r="O36" s="432"/>
      <c r="P36" s="432"/>
      <c r="AJ36" s="441"/>
      <c r="AK36" s="441"/>
      <c r="AL36" s="441"/>
      <c r="AM36" s="441"/>
      <c r="AN36" s="441"/>
      <c r="AO36" s="441"/>
      <c r="AP36" s="441"/>
      <c r="AQ36" s="441"/>
      <c r="AR36" s="441"/>
      <c r="AS36" s="441"/>
      <c r="AT36" s="441"/>
      <c r="AU36" s="441"/>
      <c r="AV36" s="441"/>
      <c r="AW36" s="441"/>
      <c r="AX36" s="441"/>
    </row>
    <row r="37" spans="2:50" ht="14.45">
      <c r="B37" s="432"/>
      <c r="C37" s="432"/>
      <c r="D37" s="432"/>
      <c r="E37" s="432" t="s">
        <v>161</v>
      </c>
      <c r="F37" s="432"/>
      <c r="G37" s="432"/>
      <c r="H37" s="432"/>
      <c r="I37" s="432"/>
      <c r="J37" s="432"/>
      <c r="K37" s="432"/>
      <c r="L37" s="432"/>
      <c r="M37" s="432"/>
      <c r="N37" s="432"/>
      <c r="O37" s="432"/>
      <c r="P37" s="432"/>
      <c r="AJ37" s="440" t="s">
        <v>162</v>
      </c>
      <c r="AK37" s="440"/>
      <c r="AL37" s="440"/>
      <c r="AM37" s="440"/>
      <c r="AN37" s="440"/>
      <c r="AO37" s="440"/>
      <c r="AP37" s="440"/>
      <c r="AQ37" s="440"/>
      <c r="AR37" s="440"/>
      <c r="AS37" s="440"/>
      <c r="AT37" s="440"/>
      <c r="AU37" s="440"/>
      <c r="AV37" s="440"/>
      <c r="AW37" s="440"/>
      <c r="AX37" s="440"/>
    </row>
    <row r="38" spans="2:50" ht="14.45">
      <c r="B38" s="432"/>
      <c r="C38" s="432"/>
      <c r="D38" s="432"/>
      <c r="E38" s="432" t="s">
        <v>163</v>
      </c>
      <c r="F38" s="432"/>
      <c r="G38" s="432"/>
      <c r="H38" s="432"/>
      <c r="I38" s="432"/>
      <c r="J38" s="432"/>
      <c r="K38" s="432"/>
      <c r="L38" s="432"/>
      <c r="M38" s="432"/>
      <c r="N38" s="432"/>
      <c r="O38" s="432"/>
      <c r="P38" s="432"/>
      <c r="AJ38" s="440"/>
      <c r="AK38" s="440"/>
      <c r="AL38" s="440"/>
      <c r="AM38" s="440"/>
      <c r="AN38" s="440"/>
      <c r="AO38" s="440"/>
      <c r="AP38" s="440"/>
      <c r="AQ38" s="440"/>
      <c r="AR38" s="440"/>
      <c r="AS38" s="440"/>
      <c r="AT38" s="440"/>
      <c r="AU38" s="440"/>
      <c r="AV38" s="440"/>
      <c r="AW38" s="440"/>
      <c r="AX38" s="440"/>
    </row>
    <row r="39" spans="2:50" ht="14.45">
      <c r="B39" s="432" t="s">
        <v>164</v>
      </c>
      <c r="C39" s="432"/>
      <c r="D39" s="432"/>
      <c r="E39" s="432" t="s">
        <v>165</v>
      </c>
      <c r="F39" s="432"/>
      <c r="G39" s="432"/>
      <c r="H39" s="432"/>
      <c r="I39" s="432"/>
      <c r="J39" s="432"/>
      <c r="K39" s="432"/>
      <c r="L39" s="432"/>
      <c r="M39" s="432"/>
      <c r="N39" s="432"/>
      <c r="O39" s="432"/>
      <c r="P39" s="432"/>
      <c r="AJ39" s="441" t="s">
        <v>166</v>
      </c>
      <c r="AK39" s="441"/>
      <c r="AL39" s="441"/>
      <c r="AM39" s="441"/>
      <c r="AN39" s="441"/>
      <c r="AO39" s="441"/>
      <c r="AP39" s="441"/>
      <c r="AQ39" s="441"/>
      <c r="AR39" s="441"/>
      <c r="AS39" s="441"/>
      <c r="AT39" s="441"/>
      <c r="AU39" s="441"/>
      <c r="AV39" s="441"/>
      <c r="AW39" s="441"/>
      <c r="AX39" s="441"/>
    </row>
    <row r="40" spans="2:50" ht="14.45">
      <c r="B40" s="432"/>
      <c r="C40" s="432"/>
      <c r="D40" s="432"/>
      <c r="E40" s="432" t="s">
        <v>167</v>
      </c>
      <c r="F40" s="432"/>
      <c r="G40" s="432"/>
      <c r="H40" s="432"/>
      <c r="I40" s="432"/>
      <c r="J40" s="432"/>
      <c r="K40" s="432"/>
      <c r="L40" s="432"/>
      <c r="M40" s="432"/>
      <c r="N40" s="432"/>
      <c r="O40" s="432"/>
      <c r="P40" s="432"/>
      <c r="AJ40" s="441"/>
      <c r="AK40" s="441"/>
      <c r="AL40" s="441"/>
      <c r="AM40" s="441"/>
      <c r="AN40" s="441"/>
      <c r="AO40" s="441"/>
      <c r="AP40" s="441"/>
      <c r="AQ40" s="441"/>
      <c r="AR40" s="441"/>
      <c r="AS40" s="441"/>
      <c r="AT40" s="441"/>
      <c r="AU40" s="441"/>
      <c r="AV40" s="441"/>
      <c r="AW40" s="441"/>
      <c r="AX40" s="441"/>
    </row>
    <row r="41" spans="2:50" ht="14.45">
      <c r="B41" s="432"/>
      <c r="C41" s="432"/>
      <c r="D41" s="432"/>
      <c r="E41" s="432" t="s">
        <v>168</v>
      </c>
      <c r="F41" s="432"/>
      <c r="G41" s="432"/>
      <c r="H41" s="432"/>
      <c r="I41" s="432"/>
      <c r="J41" s="432"/>
      <c r="K41" s="432"/>
      <c r="L41" s="432"/>
      <c r="M41" s="432"/>
      <c r="N41" s="432"/>
      <c r="O41" s="432"/>
      <c r="P41" s="432"/>
      <c r="AJ41" s="441" t="s">
        <v>169</v>
      </c>
      <c r="AK41" s="441"/>
      <c r="AL41" s="441"/>
      <c r="AM41" s="441"/>
      <c r="AN41" s="441"/>
      <c r="AO41" s="441"/>
      <c r="AP41" s="441"/>
      <c r="AQ41" s="441"/>
      <c r="AR41" s="441"/>
      <c r="AS41" s="441"/>
      <c r="AT41" s="441"/>
      <c r="AU41" s="441"/>
      <c r="AV41" s="441"/>
      <c r="AW41" s="441"/>
      <c r="AX41" s="441"/>
    </row>
    <row r="42" spans="2:50" ht="14.45">
      <c r="B42" s="432"/>
      <c r="C42" s="432"/>
      <c r="D42" s="432"/>
      <c r="E42" s="432" t="s">
        <v>170</v>
      </c>
      <c r="F42" s="432"/>
      <c r="G42" s="432"/>
      <c r="H42" s="432"/>
      <c r="I42" s="432"/>
      <c r="J42" s="432"/>
      <c r="K42" s="432"/>
      <c r="L42" s="432"/>
      <c r="M42" s="432"/>
      <c r="N42" s="432"/>
      <c r="O42" s="432"/>
      <c r="P42" s="432"/>
      <c r="AJ42" s="441"/>
      <c r="AK42" s="441"/>
      <c r="AL42" s="441"/>
      <c r="AM42" s="441"/>
      <c r="AN42" s="441"/>
      <c r="AO42" s="441"/>
      <c r="AP42" s="441"/>
      <c r="AQ42" s="441"/>
      <c r="AR42" s="441"/>
      <c r="AS42" s="441"/>
      <c r="AT42" s="441"/>
      <c r="AU42" s="441"/>
      <c r="AV42" s="441"/>
      <c r="AW42" s="441"/>
      <c r="AX42" s="441"/>
    </row>
    <row r="43" spans="2:50" ht="14.45">
      <c r="B43" s="432"/>
      <c r="C43" s="432"/>
      <c r="D43" s="432"/>
      <c r="E43" s="432" t="s">
        <v>171</v>
      </c>
      <c r="F43" s="432"/>
      <c r="G43" s="432"/>
      <c r="H43" s="432"/>
      <c r="I43" s="432"/>
      <c r="J43" s="432"/>
      <c r="K43" s="432"/>
      <c r="L43" s="432"/>
      <c r="M43" s="432"/>
      <c r="N43" s="432"/>
      <c r="O43" s="432"/>
      <c r="P43" s="432"/>
      <c r="AJ43" s="441" t="s">
        <v>172</v>
      </c>
      <c r="AK43" s="441"/>
      <c r="AL43" s="441"/>
      <c r="AM43" s="441"/>
      <c r="AN43" s="441"/>
      <c r="AO43" s="441"/>
      <c r="AP43" s="441"/>
      <c r="AQ43" s="441"/>
      <c r="AR43" s="441"/>
      <c r="AS43" s="441"/>
      <c r="AT43" s="441"/>
      <c r="AU43" s="441"/>
      <c r="AV43" s="441"/>
      <c r="AW43" s="441"/>
      <c r="AX43" s="441"/>
    </row>
    <row r="44" spans="2:50" ht="14.45">
      <c r="B44" s="432"/>
      <c r="C44" s="432"/>
      <c r="D44" s="432"/>
      <c r="E44" s="432"/>
      <c r="F44" s="432"/>
      <c r="G44" s="432"/>
      <c r="H44" s="432"/>
      <c r="I44" s="432"/>
      <c r="J44" s="432"/>
      <c r="K44" s="432"/>
      <c r="L44" s="432"/>
      <c r="M44" s="432"/>
      <c r="N44" s="432"/>
      <c r="O44" s="432"/>
      <c r="P44" s="432"/>
      <c r="AJ44" s="441"/>
      <c r="AK44" s="441"/>
      <c r="AL44" s="441"/>
      <c r="AM44" s="441"/>
      <c r="AN44" s="441"/>
      <c r="AO44" s="441"/>
      <c r="AP44" s="441"/>
      <c r="AQ44" s="441"/>
      <c r="AR44" s="441"/>
      <c r="AS44" s="441"/>
      <c r="AT44" s="441"/>
      <c r="AU44" s="441"/>
      <c r="AV44" s="441"/>
      <c r="AW44" s="441"/>
      <c r="AX44" s="441"/>
    </row>
    <row r="45" spans="2:50" ht="14.45" customHeight="1">
      <c r="B45" s="432" t="s">
        <v>173</v>
      </c>
      <c r="C45" s="432"/>
      <c r="D45" s="432"/>
      <c r="E45" s="432" t="s">
        <v>174</v>
      </c>
      <c r="F45" s="432"/>
      <c r="G45" s="432"/>
      <c r="H45" s="432"/>
      <c r="I45" s="432"/>
      <c r="J45" s="432"/>
      <c r="K45" s="432"/>
      <c r="L45" s="432"/>
      <c r="M45" s="432"/>
      <c r="N45" s="432"/>
      <c r="O45" s="432"/>
      <c r="P45" s="432"/>
      <c r="AJ45" s="440" t="s">
        <v>175</v>
      </c>
      <c r="AK45" s="440"/>
      <c r="AL45" s="440"/>
      <c r="AM45" s="440"/>
      <c r="AN45" s="440"/>
      <c r="AO45" s="440"/>
      <c r="AP45" s="440"/>
      <c r="AQ45" s="440"/>
      <c r="AR45" s="440"/>
      <c r="AS45" s="440"/>
      <c r="AT45" s="440"/>
      <c r="AU45" s="440"/>
      <c r="AV45" s="440"/>
      <c r="AW45" s="440"/>
      <c r="AX45" s="440"/>
    </row>
    <row r="46" spans="2:50" ht="14.45" customHeight="1">
      <c r="B46" s="432"/>
      <c r="C46" s="432"/>
      <c r="D46" s="432"/>
      <c r="E46" s="432" t="s">
        <v>176</v>
      </c>
      <c r="F46" s="432"/>
      <c r="G46" s="432"/>
      <c r="H46" s="432"/>
      <c r="I46" s="432"/>
      <c r="J46" s="432"/>
      <c r="K46" s="432"/>
      <c r="L46" s="432"/>
      <c r="M46" s="432"/>
      <c r="N46" s="432"/>
      <c r="O46" s="432"/>
      <c r="P46" s="432"/>
      <c r="AJ46" s="440"/>
      <c r="AK46" s="440"/>
      <c r="AL46" s="440"/>
      <c r="AM46" s="440"/>
      <c r="AN46" s="440"/>
      <c r="AO46" s="440"/>
      <c r="AP46" s="440"/>
      <c r="AQ46" s="440"/>
      <c r="AR46" s="440"/>
      <c r="AS46" s="440"/>
      <c r="AT46" s="440"/>
      <c r="AU46" s="440"/>
      <c r="AV46" s="440"/>
      <c r="AW46" s="440"/>
      <c r="AX46" s="440"/>
    </row>
    <row r="47" spans="2:50" ht="14.45">
      <c r="B47" s="432"/>
      <c r="C47" s="432"/>
      <c r="D47" s="432"/>
      <c r="E47" s="432" t="s">
        <v>177</v>
      </c>
      <c r="F47" s="432"/>
      <c r="G47" s="432"/>
      <c r="H47" s="432"/>
      <c r="I47" s="432"/>
      <c r="J47" s="432"/>
      <c r="K47" s="432"/>
      <c r="L47" s="432"/>
      <c r="M47" s="432"/>
      <c r="N47" s="432"/>
      <c r="O47" s="432"/>
      <c r="P47" s="432"/>
    </row>
    <row r="48" spans="2:50" ht="14.45">
      <c r="B48" s="432"/>
      <c r="C48" s="432"/>
      <c r="D48" s="432"/>
      <c r="E48" s="432" t="s">
        <v>178</v>
      </c>
      <c r="F48" s="432"/>
      <c r="G48" s="432"/>
      <c r="H48" s="432"/>
      <c r="I48" s="432"/>
      <c r="J48" s="432"/>
      <c r="K48" s="432"/>
      <c r="L48" s="432"/>
      <c r="M48" s="432"/>
      <c r="N48" s="432"/>
      <c r="O48" s="432"/>
      <c r="P48" s="432"/>
    </row>
    <row r="49" spans="2:50" ht="14.45">
      <c r="B49" s="432"/>
      <c r="C49" s="432"/>
      <c r="D49" s="432"/>
      <c r="E49" s="432" t="s">
        <v>179</v>
      </c>
      <c r="F49" s="432"/>
      <c r="G49" s="432"/>
      <c r="H49" s="432"/>
      <c r="I49" s="432"/>
      <c r="J49" s="432"/>
      <c r="K49" s="432"/>
      <c r="L49" s="432"/>
      <c r="M49" s="432"/>
      <c r="N49" s="432"/>
      <c r="O49" s="432"/>
      <c r="P49" s="432"/>
    </row>
    <row r="50" spans="2:50" ht="14.45">
      <c r="B50" s="432" t="s">
        <v>180</v>
      </c>
      <c r="C50" s="432"/>
      <c r="D50" s="432"/>
      <c r="E50" s="432" t="s">
        <v>181</v>
      </c>
      <c r="F50" s="432"/>
      <c r="G50" s="432"/>
      <c r="H50" s="432"/>
      <c r="I50" s="432"/>
      <c r="J50" s="432"/>
      <c r="K50" s="432"/>
      <c r="L50" s="432"/>
      <c r="M50" s="432"/>
      <c r="N50" s="432"/>
      <c r="O50" s="432"/>
      <c r="P50" s="432"/>
    </row>
    <row r="51" spans="2:50" ht="14.45">
      <c r="B51" s="432"/>
      <c r="C51" s="432"/>
      <c r="D51" s="432"/>
      <c r="E51" s="432" t="s">
        <v>182</v>
      </c>
      <c r="F51" s="432"/>
      <c r="G51" s="432"/>
      <c r="H51" s="432"/>
      <c r="I51" s="432"/>
      <c r="J51" s="432"/>
      <c r="K51" s="432"/>
      <c r="L51" s="432"/>
      <c r="M51" s="432"/>
      <c r="N51" s="432"/>
      <c r="O51" s="432"/>
      <c r="P51" s="432"/>
    </row>
    <row r="52" spans="2:50" ht="14.45">
      <c r="B52" s="432"/>
      <c r="C52" s="432"/>
      <c r="D52" s="432"/>
      <c r="E52" s="432"/>
      <c r="F52" s="432"/>
      <c r="G52" s="432"/>
      <c r="H52" s="432"/>
      <c r="I52" s="432"/>
      <c r="J52" s="432"/>
      <c r="K52" s="432"/>
      <c r="L52" s="432"/>
      <c r="M52" s="432"/>
      <c r="N52" s="432"/>
      <c r="O52" s="432"/>
      <c r="P52" s="432"/>
    </row>
    <row r="53" spans="2:50" ht="14.45">
      <c r="B53" s="432"/>
      <c r="C53" s="432"/>
      <c r="D53" s="432"/>
      <c r="E53" s="432" t="s">
        <v>183</v>
      </c>
      <c r="F53" s="432"/>
      <c r="G53" s="432"/>
      <c r="H53" s="432"/>
      <c r="I53" s="432"/>
      <c r="J53" s="432"/>
      <c r="K53" s="432"/>
      <c r="L53" s="432"/>
      <c r="M53" s="432"/>
      <c r="N53" s="432"/>
      <c r="O53" s="432"/>
      <c r="P53" s="432"/>
    </row>
    <row r="54" spans="2:50" ht="14.45">
      <c r="B54" s="432"/>
      <c r="C54" s="432"/>
      <c r="D54" s="432"/>
      <c r="E54" s="432" t="s">
        <v>184</v>
      </c>
      <c r="F54" s="432"/>
      <c r="G54" s="432"/>
      <c r="H54" s="432"/>
      <c r="I54" s="432"/>
      <c r="J54" s="432"/>
      <c r="K54" s="432"/>
      <c r="L54" s="432"/>
      <c r="M54" s="432"/>
      <c r="N54" s="432"/>
      <c r="O54" s="432"/>
      <c r="P54" s="432"/>
    </row>
    <row r="55" spans="2:50" ht="14.45">
      <c r="B55" s="432"/>
      <c r="C55" s="432"/>
      <c r="D55" s="432"/>
      <c r="E55" s="432" t="s">
        <v>185</v>
      </c>
      <c r="F55" s="432"/>
      <c r="G55" s="432"/>
      <c r="H55" s="432"/>
      <c r="I55" s="432"/>
      <c r="J55" s="432"/>
      <c r="K55" s="432"/>
      <c r="L55" s="432"/>
      <c r="M55" s="432"/>
      <c r="N55" s="432"/>
      <c r="O55" s="432"/>
      <c r="P55" s="432"/>
    </row>
    <row r="56" spans="2:50" ht="14.45">
      <c r="B56" s="432"/>
      <c r="C56" s="432"/>
      <c r="D56" s="432"/>
      <c r="E56" s="432" t="s">
        <v>186</v>
      </c>
      <c r="F56" s="432"/>
      <c r="G56" s="432"/>
      <c r="H56" s="432"/>
      <c r="I56" s="432"/>
      <c r="J56" s="432"/>
      <c r="K56" s="432"/>
      <c r="L56" s="432"/>
      <c r="M56" s="432"/>
      <c r="N56" s="432"/>
      <c r="O56" s="432"/>
      <c r="P56" s="432"/>
    </row>
    <row r="57" spans="2:50" ht="14.45">
      <c r="B57" s="432"/>
      <c r="C57" s="432"/>
      <c r="D57" s="432"/>
      <c r="E57" s="432"/>
      <c r="F57" s="432"/>
      <c r="G57" s="432"/>
      <c r="H57" s="432"/>
      <c r="I57" s="432"/>
      <c r="J57" s="432"/>
      <c r="K57" s="432"/>
      <c r="L57" s="432"/>
      <c r="M57" s="432"/>
      <c r="N57" s="432"/>
      <c r="O57" s="432"/>
      <c r="P57" s="432"/>
    </row>
    <row r="58" spans="2:50" ht="14.45">
      <c r="B58" s="44"/>
    </row>
    <row r="59" spans="2:50" ht="14.45">
      <c r="B59" s="44"/>
    </row>
    <row r="60" spans="2:50" ht="18.600000000000001">
      <c r="B60" s="19" t="s">
        <v>187</v>
      </c>
    </row>
    <row r="62" spans="2:50" ht="17.45" customHeight="1" thickBot="1"/>
    <row r="63" spans="2:50" ht="41.45" customHeight="1" thickBot="1">
      <c r="B63" s="434" t="s">
        <v>188</v>
      </c>
      <c r="C63" s="435"/>
      <c r="D63" s="435"/>
      <c r="E63" s="435"/>
      <c r="F63" s="435"/>
      <c r="G63" s="435"/>
      <c r="H63" s="435"/>
      <c r="I63" s="435"/>
      <c r="J63" s="435"/>
      <c r="K63" s="435"/>
      <c r="L63" s="435"/>
      <c r="M63" s="435"/>
      <c r="N63" s="435"/>
      <c r="O63" s="435"/>
      <c r="P63" s="436"/>
      <c r="R63" s="434" t="s">
        <v>189</v>
      </c>
      <c r="S63" s="435"/>
      <c r="T63" s="435"/>
      <c r="U63" s="435"/>
      <c r="V63" s="435"/>
      <c r="W63" s="435"/>
      <c r="X63" s="435"/>
      <c r="Y63" s="435"/>
      <c r="Z63" s="435"/>
      <c r="AA63" s="435"/>
      <c r="AB63" s="435"/>
      <c r="AC63" s="435"/>
      <c r="AD63" s="435"/>
      <c r="AE63" s="435"/>
      <c r="AF63" s="435"/>
      <c r="AG63" s="435"/>
      <c r="AH63" s="436"/>
      <c r="AJ63" s="434" t="s">
        <v>190</v>
      </c>
      <c r="AK63" s="435"/>
      <c r="AL63" s="435"/>
      <c r="AM63" s="435"/>
      <c r="AN63" s="435"/>
      <c r="AO63" s="435"/>
      <c r="AP63" s="435"/>
      <c r="AQ63" s="435"/>
      <c r="AR63" s="435"/>
      <c r="AS63" s="435"/>
      <c r="AT63" s="435"/>
      <c r="AU63" s="435"/>
      <c r="AV63" s="435"/>
      <c r="AW63" s="435"/>
      <c r="AX63" s="436"/>
    </row>
    <row r="64" spans="2:50" ht="15.6" customHeight="1">
      <c r="B64" s="429" t="s">
        <v>191</v>
      </c>
      <c r="C64" s="430"/>
      <c r="D64" s="430"/>
      <c r="E64" s="430"/>
      <c r="F64" s="430"/>
      <c r="G64" s="430"/>
      <c r="H64" s="430"/>
      <c r="I64" s="430"/>
      <c r="J64" s="430"/>
      <c r="K64" s="430"/>
      <c r="L64" s="430"/>
      <c r="M64" s="430"/>
      <c r="N64" s="430"/>
      <c r="O64" s="430"/>
      <c r="P64" s="431"/>
      <c r="R64" s="429" t="s">
        <v>192</v>
      </c>
      <c r="S64" s="430"/>
      <c r="T64" s="430"/>
      <c r="U64" s="430"/>
      <c r="V64" s="430"/>
      <c r="W64" s="430"/>
      <c r="X64" s="430"/>
      <c r="Y64" s="430"/>
      <c r="Z64" s="430"/>
      <c r="AA64" s="430"/>
      <c r="AB64" s="430"/>
      <c r="AC64" s="430"/>
      <c r="AD64" s="430"/>
      <c r="AE64" s="430"/>
      <c r="AF64" s="430"/>
      <c r="AG64" s="430"/>
      <c r="AH64" s="431"/>
      <c r="AJ64" s="429" t="s">
        <v>193</v>
      </c>
      <c r="AK64" s="430"/>
      <c r="AL64" s="430"/>
      <c r="AM64" s="430"/>
      <c r="AN64" s="430"/>
      <c r="AO64" s="430"/>
      <c r="AP64" s="430"/>
      <c r="AQ64" s="430"/>
      <c r="AR64" s="430"/>
      <c r="AS64" s="430"/>
      <c r="AT64" s="430"/>
      <c r="AU64" s="430"/>
      <c r="AV64" s="430"/>
      <c r="AW64" s="430"/>
      <c r="AX64" s="431"/>
    </row>
    <row r="65" spans="2:50" ht="15.6" customHeight="1">
      <c r="B65" s="35"/>
      <c r="P65" s="36"/>
      <c r="R65" s="40"/>
      <c r="AH65" s="36"/>
      <c r="AJ65" s="40"/>
      <c r="AX65" s="36"/>
    </row>
    <row r="66" spans="2:50">
      <c r="B66" s="35"/>
      <c r="P66" s="36"/>
      <c r="R66" s="40"/>
      <c r="S66" s="33" t="s">
        <v>194</v>
      </c>
      <c r="AH66" s="36"/>
      <c r="AJ66" s="40"/>
      <c r="AK66" s="33" t="s">
        <v>194</v>
      </c>
      <c r="AX66" s="36"/>
    </row>
    <row r="67" spans="2:50">
      <c r="B67" s="35"/>
      <c r="P67" s="36"/>
      <c r="R67" s="40"/>
      <c r="S67" s="2" t="s">
        <v>195</v>
      </c>
      <c r="AH67" s="36"/>
      <c r="AJ67" s="40"/>
      <c r="AK67" s="2" t="s">
        <v>196</v>
      </c>
      <c r="AX67" s="36"/>
    </row>
    <row r="68" spans="2:50">
      <c r="B68" s="35"/>
      <c r="P68" s="36"/>
      <c r="R68" s="40"/>
      <c r="S68" s="2" t="s">
        <v>197</v>
      </c>
      <c r="AH68" s="36"/>
      <c r="AJ68" s="40"/>
      <c r="AK68" s="2" t="s">
        <v>198</v>
      </c>
      <c r="AX68" s="36"/>
    </row>
    <row r="69" spans="2:50">
      <c r="B69" s="35"/>
      <c r="P69" s="36"/>
      <c r="R69" s="40"/>
      <c r="S69" s="2" t="s">
        <v>199</v>
      </c>
      <c r="AH69" s="36"/>
      <c r="AJ69" s="40"/>
      <c r="AK69" s="2" t="s">
        <v>200</v>
      </c>
      <c r="AX69" s="36"/>
    </row>
    <row r="70" spans="2:50">
      <c r="B70" s="35"/>
      <c r="P70" s="36"/>
      <c r="R70" s="40"/>
      <c r="S70" s="2" t="s">
        <v>201</v>
      </c>
      <c r="AH70" s="36"/>
      <c r="AJ70" s="40"/>
      <c r="AK70" s="34" t="s">
        <v>202</v>
      </c>
      <c r="AL70" s="34"/>
      <c r="AM70" s="34"/>
      <c r="AN70" s="34"/>
      <c r="AO70" s="34"/>
      <c r="AP70" s="34"/>
      <c r="AQ70" s="34"/>
      <c r="AR70" s="34"/>
      <c r="AS70" s="34"/>
      <c r="AT70" s="34"/>
      <c r="AU70" s="34"/>
      <c r="AV70" s="34"/>
      <c r="AW70" s="34"/>
      <c r="AX70" s="36"/>
    </row>
    <row r="71" spans="2:50">
      <c r="B71" s="35"/>
      <c r="P71" s="36"/>
      <c r="R71" s="40"/>
      <c r="S71" s="2" t="s">
        <v>203</v>
      </c>
      <c r="AH71" s="36"/>
      <c r="AJ71" s="40"/>
      <c r="AK71" s="34"/>
      <c r="AL71" s="34" t="s">
        <v>204</v>
      </c>
      <c r="AM71" s="34"/>
      <c r="AN71" s="34"/>
      <c r="AO71" s="34"/>
      <c r="AP71" s="34"/>
      <c r="AQ71" s="34"/>
      <c r="AR71" s="34"/>
      <c r="AS71" s="34"/>
      <c r="AT71" s="34"/>
      <c r="AU71" s="34"/>
      <c r="AV71" s="34"/>
      <c r="AW71" s="34"/>
      <c r="AX71" s="36"/>
    </row>
    <row r="72" spans="2:50">
      <c r="B72" s="35"/>
      <c r="P72" s="36"/>
      <c r="R72" s="40"/>
      <c r="S72" s="2" t="s">
        <v>205</v>
      </c>
      <c r="AH72" s="36"/>
      <c r="AJ72" s="40"/>
      <c r="AK72" s="34"/>
      <c r="AL72" s="34" t="s">
        <v>206</v>
      </c>
      <c r="AM72" s="34"/>
      <c r="AN72" s="34"/>
      <c r="AO72" s="34"/>
      <c r="AP72" s="34"/>
      <c r="AQ72" s="34"/>
      <c r="AR72" s="34"/>
      <c r="AS72" s="34"/>
      <c r="AT72" s="34"/>
      <c r="AU72" s="34"/>
      <c r="AV72" s="34"/>
      <c r="AW72" s="34"/>
      <c r="AX72" s="36"/>
    </row>
    <row r="73" spans="2:50">
      <c r="B73" s="35"/>
      <c r="P73" s="36"/>
      <c r="R73" s="40"/>
      <c r="S73" s="2" t="s">
        <v>207</v>
      </c>
      <c r="AH73" s="36"/>
      <c r="AJ73" s="40"/>
      <c r="AK73" s="34"/>
      <c r="AL73" s="34" t="s">
        <v>208</v>
      </c>
      <c r="AM73" s="34"/>
      <c r="AN73" s="34"/>
      <c r="AO73" s="34"/>
      <c r="AP73" s="34"/>
      <c r="AQ73" s="34"/>
      <c r="AR73" s="34"/>
      <c r="AS73" s="34"/>
      <c r="AT73" s="34"/>
      <c r="AU73" s="34"/>
      <c r="AV73" s="34"/>
      <c r="AW73" s="34"/>
      <c r="AX73" s="36"/>
    </row>
    <row r="74" spans="2:50">
      <c r="B74" s="35"/>
      <c r="P74" s="36"/>
      <c r="R74" s="40"/>
      <c r="AH74" s="36"/>
      <c r="AJ74" s="40"/>
      <c r="AK74" s="34"/>
      <c r="AL74" s="34" t="s">
        <v>209</v>
      </c>
      <c r="AM74" s="34"/>
      <c r="AN74" s="34"/>
      <c r="AO74" s="34"/>
      <c r="AP74" s="34"/>
      <c r="AQ74" s="34"/>
      <c r="AR74" s="34"/>
      <c r="AS74" s="34"/>
      <c r="AT74" s="34"/>
      <c r="AU74" s="34"/>
      <c r="AV74" s="34"/>
      <c r="AW74" s="34"/>
      <c r="AX74" s="36"/>
    </row>
    <row r="75" spans="2:50">
      <c r="B75" s="35"/>
      <c r="P75" s="36"/>
      <c r="R75" s="40"/>
      <c r="AH75" s="36"/>
      <c r="AJ75" s="40"/>
      <c r="AK75" s="2" t="s">
        <v>210</v>
      </c>
      <c r="AX75" s="36"/>
    </row>
    <row r="76" spans="2:50">
      <c r="B76" s="35"/>
      <c r="P76" s="36"/>
      <c r="R76" s="40"/>
      <c r="AH76" s="36"/>
      <c r="AJ76" s="40"/>
      <c r="AX76" s="36"/>
    </row>
    <row r="77" spans="2:50">
      <c r="B77" s="35"/>
      <c r="P77" s="36"/>
      <c r="R77" s="40"/>
      <c r="AH77" s="36"/>
      <c r="AJ77" s="40"/>
      <c r="AX77" s="36"/>
    </row>
    <row r="78" spans="2:50">
      <c r="B78" s="35"/>
      <c r="P78" s="36"/>
      <c r="R78" s="40"/>
      <c r="AH78" s="36"/>
      <c r="AJ78" s="40"/>
      <c r="AX78" s="36"/>
    </row>
    <row r="79" spans="2:50">
      <c r="B79" s="35"/>
      <c r="P79" s="36"/>
      <c r="R79" s="40"/>
      <c r="AH79" s="36"/>
      <c r="AJ79" s="40"/>
      <c r="AX79" s="36"/>
    </row>
    <row r="80" spans="2:50">
      <c r="B80" s="35"/>
      <c r="P80" s="36"/>
      <c r="R80" s="40"/>
      <c r="AH80" s="36"/>
      <c r="AJ80" s="40"/>
      <c r="AX80" s="36"/>
    </row>
    <row r="81" spans="2:50">
      <c r="B81" s="35"/>
      <c r="P81" s="36"/>
      <c r="R81" s="40"/>
      <c r="AH81" s="36"/>
      <c r="AJ81" s="40"/>
      <c r="AX81" s="36"/>
    </row>
    <row r="82" spans="2:50">
      <c r="B82" s="35"/>
      <c r="P82" s="36"/>
      <c r="R82" s="40"/>
      <c r="AH82" s="36"/>
      <c r="AJ82" s="40"/>
      <c r="AX82" s="36"/>
    </row>
    <row r="83" spans="2:50">
      <c r="B83" s="35"/>
      <c r="P83" s="36"/>
      <c r="R83" s="40"/>
      <c r="AH83" s="36"/>
      <c r="AJ83" s="40"/>
      <c r="AX83" s="36"/>
    </row>
    <row r="84" spans="2:50">
      <c r="B84" s="35"/>
      <c r="P84" s="36"/>
      <c r="R84" s="40"/>
      <c r="AH84" s="36"/>
      <c r="AJ84" s="40"/>
      <c r="AX84" s="36"/>
    </row>
    <row r="85" spans="2:50">
      <c r="B85" s="35"/>
      <c r="P85" s="36"/>
      <c r="R85" s="40"/>
      <c r="AH85" s="36"/>
      <c r="AJ85" s="40"/>
      <c r="AX85" s="36"/>
    </row>
    <row r="86" spans="2:50">
      <c r="B86" s="35"/>
      <c r="P86" s="36"/>
      <c r="R86" s="40"/>
      <c r="AH86" s="36"/>
      <c r="AJ86" s="40"/>
      <c r="AX86" s="36"/>
    </row>
    <row r="87" spans="2:50">
      <c r="B87" s="35"/>
      <c r="P87" s="36"/>
      <c r="R87" s="40"/>
      <c r="AH87" s="36"/>
      <c r="AJ87" s="40"/>
      <c r="AX87" s="36"/>
    </row>
    <row r="88" spans="2:50">
      <c r="B88" s="35"/>
      <c r="P88" s="36"/>
      <c r="R88" s="40"/>
      <c r="AH88" s="36"/>
      <c r="AJ88" s="40"/>
      <c r="AX88" s="36"/>
    </row>
    <row r="89" spans="2:50">
      <c r="B89" s="35"/>
      <c r="P89" s="36"/>
      <c r="R89" s="40"/>
      <c r="AH89" s="36"/>
      <c r="AJ89" s="40"/>
      <c r="AX89" s="36"/>
    </row>
    <row r="90" spans="2:50">
      <c r="B90" s="35"/>
      <c r="P90" s="36"/>
      <c r="R90" s="40"/>
      <c r="AH90" s="36"/>
      <c r="AJ90" s="40"/>
      <c r="AX90" s="36"/>
    </row>
    <row r="91" spans="2:50">
      <c r="B91" s="35"/>
      <c r="P91" s="36"/>
      <c r="R91" s="40"/>
      <c r="AH91" s="36"/>
      <c r="AJ91" s="40"/>
      <c r="AX91" s="36"/>
    </row>
    <row r="92" spans="2:50">
      <c r="B92" s="35"/>
      <c r="P92" s="36"/>
      <c r="R92" s="40"/>
      <c r="AH92" s="36"/>
      <c r="AJ92" s="40"/>
      <c r="AX92" s="36"/>
    </row>
    <row r="93" spans="2:50">
      <c r="B93" s="35"/>
      <c r="P93" s="36"/>
      <c r="R93" s="40"/>
      <c r="AH93" s="36"/>
      <c r="AJ93" s="40"/>
      <c r="AX93" s="36"/>
    </row>
    <row r="94" spans="2:50">
      <c r="B94" s="35"/>
      <c r="P94" s="36"/>
      <c r="R94" s="40"/>
      <c r="AH94" s="36"/>
      <c r="AJ94" s="40"/>
      <c r="AX94" s="36"/>
    </row>
    <row r="95" spans="2:50">
      <c r="B95" s="35"/>
      <c r="P95" s="36"/>
      <c r="R95" s="40"/>
      <c r="AH95" s="36"/>
      <c r="AJ95" s="40"/>
      <c r="AX95" s="36"/>
    </row>
    <row r="96" spans="2:50">
      <c r="B96" s="35"/>
      <c r="P96" s="36"/>
      <c r="R96" s="40"/>
      <c r="AH96" s="36"/>
      <c r="AJ96" s="40"/>
      <c r="AX96" s="36"/>
    </row>
    <row r="97" spans="2:50" ht="15.95" thickBot="1">
      <c r="B97" s="37"/>
      <c r="C97" s="38"/>
      <c r="D97" s="38"/>
      <c r="E97" s="38"/>
      <c r="F97" s="38"/>
      <c r="G97" s="38"/>
      <c r="H97" s="38"/>
      <c r="I97" s="38"/>
      <c r="J97" s="38"/>
      <c r="K97" s="38"/>
      <c r="L97" s="38"/>
      <c r="M97" s="38"/>
      <c r="N97" s="38"/>
      <c r="O97" s="38"/>
      <c r="P97" s="39"/>
      <c r="R97" s="41"/>
      <c r="S97" s="38"/>
      <c r="T97" s="38"/>
      <c r="U97" s="38"/>
      <c r="V97" s="38"/>
      <c r="W97" s="38"/>
      <c r="X97" s="38"/>
      <c r="Y97" s="38"/>
      <c r="Z97" s="38"/>
      <c r="AA97" s="38"/>
      <c r="AB97" s="38"/>
      <c r="AC97" s="38"/>
      <c r="AD97" s="38"/>
      <c r="AE97" s="38"/>
      <c r="AF97" s="38"/>
      <c r="AG97" s="38"/>
      <c r="AH97" s="39"/>
      <c r="AJ97" s="41"/>
      <c r="AK97" s="38"/>
      <c r="AL97" s="38"/>
      <c r="AM97" s="38"/>
      <c r="AN97" s="38"/>
      <c r="AO97" s="38"/>
      <c r="AP97" s="38"/>
      <c r="AQ97" s="38"/>
      <c r="AR97" s="38"/>
      <c r="AS97" s="38"/>
      <c r="AT97" s="38"/>
      <c r="AU97" s="38"/>
      <c r="AV97" s="38"/>
      <c r="AW97" s="38"/>
      <c r="AX97" s="39"/>
    </row>
  </sheetData>
  <mergeCells count="60">
    <mergeCell ref="B34:D38"/>
    <mergeCell ref="E41:P41"/>
    <mergeCell ref="E42:P42"/>
    <mergeCell ref="E45:P45"/>
    <mergeCell ref="E46:P46"/>
    <mergeCell ref="B45:D49"/>
    <mergeCell ref="E47:P47"/>
    <mergeCell ref="E48:P48"/>
    <mergeCell ref="E49:P49"/>
    <mergeCell ref="E38:P38"/>
    <mergeCell ref="E34:P34"/>
    <mergeCell ref="E35:P35"/>
    <mergeCell ref="E36:P36"/>
    <mergeCell ref="E37:P37"/>
    <mergeCell ref="R18:AX19"/>
    <mergeCell ref="B18:P19"/>
    <mergeCell ref="AJ45:AX46"/>
    <mergeCell ref="AJ43:AX44"/>
    <mergeCell ref="AJ41:AX42"/>
    <mergeCell ref="AJ39:AX40"/>
    <mergeCell ref="AJ37:AX38"/>
    <mergeCell ref="AJ35:AX36"/>
    <mergeCell ref="AJ33:AX34"/>
    <mergeCell ref="AJ31:AX32"/>
    <mergeCell ref="AJ29:AX30"/>
    <mergeCell ref="AJ27:AX28"/>
    <mergeCell ref="AJ25:AX26"/>
    <mergeCell ref="AJ23:AX24"/>
    <mergeCell ref="AJ21:AX22"/>
    <mergeCell ref="E27:P28"/>
    <mergeCell ref="E21:P21"/>
    <mergeCell ref="B21:D21"/>
    <mergeCell ref="B63:P63"/>
    <mergeCell ref="R63:AH63"/>
    <mergeCell ref="AJ63:AX63"/>
    <mergeCell ref="B22:D26"/>
    <mergeCell ref="E22:P22"/>
    <mergeCell ref="E23:P23"/>
    <mergeCell ref="E24:P24"/>
    <mergeCell ref="E26:P26"/>
    <mergeCell ref="E25:P25"/>
    <mergeCell ref="E33:P33"/>
    <mergeCell ref="B31:D33"/>
    <mergeCell ref="E31:P32"/>
    <mergeCell ref="E29:P30"/>
    <mergeCell ref="B27:D30"/>
    <mergeCell ref="R64:AH64"/>
    <mergeCell ref="B64:P64"/>
    <mergeCell ref="AJ64:AX64"/>
    <mergeCell ref="E43:P44"/>
    <mergeCell ref="B39:D44"/>
    <mergeCell ref="E39:P39"/>
    <mergeCell ref="E40:P40"/>
    <mergeCell ref="B50:D57"/>
    <mergeCell ref="E51:P52"/>
    <mergeCell ref="E56:P57"/>
    <mergeCell ref="E55:P55"/>
    <mergeCell ref="E54:P54"/>
    <mergeCell ref="E53:P53"/>
    <mergeCell ref="E50:P50"/>
  </mergeCells>
  <hyperlinks>
    <hyperlink ref="B64" r:id="rId1" xr:uid="{00000000-0004-0000-0100-000000000000}"/>
    <hyperlink ref="AJ64" r:id="rId2" xr:uid="{00000000-0004-0000-0100-000001000000}"/>
    <hyperlink ref="R64" r:id="rId3" xr:uid="{00000000-0004-0000-0100-000002000000}"/>
  </hyperlinks>
  <pageMargins left="0.39370078740157483" right="0.39370078740157483" top="0.39370078740157483" bottom="0.39370078740157483" header="0.23622047244094491" footer="0.23622047244094491"/>
  <pageSetup paperSize="9" scale="33" orientation="landscape" r:id="rId4"/>
  <headerFooter>
    <oddFooter>&amp;CPage &amp;P of &amp;N</oddFooter>
  </headerFooter>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249977111117893"/>
  </sheetPr>
  <dimension ref="B1:H213"/>
  <sheetViews>
    <sheetView showGridLines="0" zoomScale="85" zoomScaleNormal="85" zoomScaleSheetLayoutView="85" workbookViewId="0">
      <pane ySplit="2" topLeftCell="A3" activePane="bottomLeft" state="frozen"/>
      <selection pane="bottomLeft" activeCell="B1" sqref="B1:C1"/>
      <selection activeCell="R97" sqref="R97:AY106"/>
    </sheetView>
  </sheetViews>
  <sheetFormatPr defaultColWidth="8.85546875" defaultRowHeight="15.6"/>
  <cols>
    <col min="1" max="1" width="1.140625" style="2" customWidth="1"/>
    <col min="2" max="2" width="6.5703125" style="23" customWidth="1"/>
    <col min="3" max="4" width="50.5703125" style="2" customWidth="1"/>
    <col min="5" max="5" width="22.5703125" style="2" customWidth="1"/>
    <col min="6" max="6" width="6.5703125" style="2" customWidth="1"/>
    <col min="7" max="8" width="50.5703125" style="2" customWidth="1"/>
    <col min="9" max="9" width="2.42578125" style="2" customWidth="1"/>
    <col min="10" max="13" width="22.5703125" style="2" customWidth="1"/>
    <col min="14" max="16384" width="8.85546875" style="2"/>
  </cols>
  <sheetData>
    <row r="1" spans="2:8" s="21" customFormat="1" ht="20.100000000000001" customHeight="1">
      <c r="B1" s="449" t="s">
        <v>0</v>
      </c>
      <c r="C1" s="449"/>
    </row>
    <row r="2" spans="2:8" s="21" customFormat="1" ht="39.950000000000003" customHeight="1">
      <c r="B2" s="153" t="s">
        <v>211</v>
      </c>
      <c r="C2" s="153"/>
      <c r="D2" s="153"/>
      <c r="E2" s="153"/>
      <c r="F2" s="153"/>
      <c r="G2" s="153"/>
      <c r="H2" s="22"/>
    </row>
    <row r="3" spans="2:8" ht="6.6" customHeight="1">
      <c r="B3" s="23" t="s">
        <v>212</v>
      </c>
    </row>
    <row r="4" spans="2:8" ht="18.600000000000001">
      <c r="B4" s="19" t="s">
        <v>213</v>
      </c>
    </row>
    <row r="5" spans="2:8" ht="14.45">
      <c r="B5" s="44" t="s">
        <v>214</v>
      </c>
    </row>
    <row r="6" spans="2:8" ht="6.95" customHeight="1">
      <c r="B6" s="44"/>
    </row>
    <row r="7" spans="2:8" ht="14.45">
      <c r="B7" s="2" t="s">
        <v>215</v>
      </c>
    </row>
    <row r="8" spans="2:8" ht="14.45">
      <c r="B8" s="2" t="s">
        <v>216</v>
      </c>
    </row>
    <row r="9" spans="2:8" ht="14.45">
      <c r="B9" s="2" t="s">
        <v>217</v>
      </c>
    </row>
    <row r="10" spans="2:8" ht="14.45">
      <c r="B10" s="2" t="s">
        <v>218</v>
      </c>
    </row>
    <row r="11" spans="2:8" ht="14.45">
      <c r="B11" s="2" t="s">
        <v>219</v>
      </c>
    </row>
    <row r="12" spans="2:8" ht="14.45">
      <c r="B12" s="2" t="s">
        <v>220</v>
      </c>
    </row>
    <row r="13" spans="2:8" ht="14.45">
      <c r="B13" s="2" t="s">
        <v>221</v>
      </c>
    </row>
    <row r="14" spans="2:8" ht="14.45">
      <c r="B14" s="2" t="s">
        <v>222</v>
      </c>
    </row>
    <row r="15" spans="2:8" ht="14.45">
      <c r="B15" s="2"/>
    </row>
    <row r="16" spans="2:8" ht="18.600000000000001">
      <c r="B16" s="19" t="s">
        <v>223</v>
      </c>
    </row>
    <row r="17" spans="2:8" ht="8.1" customHeight="1" thickBot="1"/>
    <row r="18" spans="2:8" ht="18.95" customHeight="1" thickBot="1">
      <c r="B18" s="443" t="s">
        <v>224</v>
      </c>
      <c r="C18" s="444"/>
      <c r="D18" s="445"/>
      <c r="E18" s="448" t="s">
        <v>225</v>
      </c>
      <c r="F18" s="443" t="s">
        <v>226</v>
      </c>
      <c r="G18" s="444"/>
      <c r="H18" s="445"/>
    </row>
    <row r="19" spans="2:8" ht="14.45" customHeight="1">
      <c r="B19" s="446" t="s">
        <v>227</v>
      </c>
      <c r="C19" s="447"/>
      <c r="D19" s="131" t="s">
        <v>228</v>
      </c>
      <c r="E19" s="448"/>
      <c r="F19" s="446" t="s">
        <v>227</v>
      </c>
      <c r="G19" s="447"/>
      <c r="H19" s="131" t="s">
        <v>228</v>
      </c>
    </row>
    <row r="20" spans="2:8" ht="60" customHeight="1">
      <c r="B20" s="135">
        <v>1</v>
      </c>
      <c r="C20" s="130" t="s">
        <v>229</v>
      </c>
      <c r="D20" s="132"/>
      <c r="E20" s="448"/>
      <c r="F20" s="135">
        <v>1</v>
      </c>
      <c r="G20" s="129" t="s">
        <v>230</v>
      </c>
      <c r="H20" s="132"/>
    </row>
    <row r="21" spans="2:8" ht="75" customHeight="1">
      <c r="B21" s="118">
        <v>2</v>
      </c>
      <c r="C21" s="129" t="s">
        <v>231</v>
      </c>
      <c r="D21" s="133"/>
      <c r="E21" s="448"/>
      <c r="F21" s="118">
        <v>2</v>
      </c>
      <c r="G21" s="129" t="s">
        <v>232</v>
      </c>
      <c r="H21" s="133"/>
    </row>
    <row r="22" spans="2:8" ht="75" customHeight="1">
      <c r="B22" s="118">
        <v>3</v>
      </c>
      <c r="C22" s="129" t="s">
        <v>233</v>
      </c>
      <c r="D22" s="133"/>
      <c r="E22" s="448"/>
      <c r="F22" s="118">
        <v>3</v>
      </c>
      <c r="G22" s="129" t="s">
        <v>234</v>
      </c>
      <c r="H22" s="133"/>
    </row>
    <row r="23" spans="2:8" ht="45" customHeight="1">
      <c r="B23" s="118">
        <v>4</v>
      </c>
      <c r="C23" s="129" t="s">
        <v>235</v>
      </c>
      <c r="D23" s="133"/>
      <c r="E23" s="448"/>
      <c r="F23" s="118">
        <v>4</v>
      </c>
      <c r="G23" s="130" t="s">
        <v>236</v>
      </c>
      <c r="H23" s="133"/>
    </row>
    <row r="24" spans="2:8" ht="45" customHeight="1">
      <c r="B24" s="118">
        <v>5</v>
      </c>
      <c r="C24" s="130" t="s">
        <v>237</v>
      </c>
      <c r="D24" s="133"/>
      <c r="E24" s="448"/>
      <c r="F24" s="118">
        <v>5</v>
      </c>
      <c r="G24" s="129" t="s">
        <v>238</v>
      </c>
      <c r="H24" s="133"/>
    </row>
    <row r="25" spans="2:8" ht="90" customHeight="1" thickBot="1">
      <c r="B25" s="118">
        <v>6</v>
      </c>
      <c r="C25" s="130" t="s">
        <v>239</v>
      </c>
      <c r="D25" s="133"/>
      <c r="E25" s="448"/>
      <c r="F25" s="119">
        <v>6</v>
      </c>
      <c r="G25" s="137" t="s">
        <v>240</v>
      </c>
      <c r="H25" s="134"/>
    </row>
    <row r="26" spans="2:8" ht="60" customHeight="1" thickBot="1">
      <c r="B26" s="119">
        <v>7</v>
      </c>
      <c r="C26" s="137" t="s">
        <v>241</v>
      </c>
      <c r="D26" s="134"/>
      <c r="E26" s="448"/>
    </row>
    <row r="27" spans="2:8" ht="15.95" thickBot="1"/>
    <row r="28" spans="2:8" s="44" customFormat="1" ht="18.95" customHeight="1" thickBot="1">
      <c r="B28" s="443" t="s">
        <v>224</v>
      </c>
      <c r="C28" s="444"/>
      <c r="D28" s="445"/>
      <c r="E28" s="460" t="s">
        <v>242</v>
      </c>
      <c r="F28" s="443" t="s">
        <v>243</v>
      </c>
      <c r="G28" s="444"/>
      <c r="H28" s="445"/>
    </row>
    <row r="29" spans="2:8" s="44" customFormat="1" ht="15.6" customHeight="1">
      <c r="B29" s="446" t="s">
        <v>227</v>
      </c>
      <c r="C29" s="447"/>
      <c r="D29" s="131" t="s">
        <v>228</v>
      </c>
      <c r="E29" s="460"/>
      <c r="F29" s="446" t="s">
        <v>227</v>
      </c>
      <c r="G29" s="447"/>
      <c r="H29" s="131" t="s">
        <v>228</v>
      </c>
    </row>
    <row r="30" spans="2:8" s="44" customFormat="1" ht="66.599999999999994" customHeight="1">
      <c r="B30" s="135">
        <v>1</v>
      </c>
      <c r="C30" s="129" t="s">
        <v>244</v>
      </c>
      <c r="D30" s="132"/>
      <c r="E30" s="460"/>
      <c r="F30" s="135">
        <v>1</v>
      </c>
      <c r="G30" s="129" t="s">
        <v>245</v>
      </c>
      <c r="H30" s="132"/>
    </row>
    <row r="31" spans="2:8" s="44" customFormat="1" ht="54.95" customHeight="1">
      <c r="B31" s="118">
        <v>2</v>
      </c>
      <c r="C31" s="129" t="s">
        <v>246</v>
      </c>
      <c r="D31" s="133"/>
      <c r="E31" s="460"/>
      <c r="F31" s="118">
        <v>2</v>
      </c>
      <c r="G31" s="129" t="s">
        <v>247</v>
      </c>
      <c r="H31" s="133"/>
    </row>
    <row r="32" spans="2:8" s="44" customFormat="1" ht="45" customHeight="1">
      <c r="B32" s="118">
        <v>3</v>
      </c>
      <c r="C32" s="130" t="s">
        <v>248</v>
      </c>
      <c r="D32" s="133"/>
      <c r="E32" s="460"/>
      <c r="F32" s="118">
        <v>3</v>
      </c>
      <c r="G32" s="130" t="s">
        <v>249</v>
      </c>
      <c r="H32" s="133"/>
    </row>
    <row r="33" spans="2:8" s="44" customFormat="1" ht="45" customHeight="1">
      <c r="B33" s="118">
        <v>4</v>
      </c>
      <c r="C33" s="130" t="s">
        <v>250</v>
      </c>
      <c r="D33" s="133"/>
      <c r="E33" s="460"/>
      <c r="F33" s="118">
        <v>4</v>
      </c>
      <c r="G33" s="130" t="s">
        <v>251</v>
      </c>
      <c r="H33" s="133"/>
    </row>
    <row r="34" spans="2:8" s="44" customFormat="1" ht="30" customHeight="1">
      <c r="B34" s="461">
        <v>5</v>
      </c>
      <c r="C34" s="116" t="s">
        <v>252</v>
      </c>
      <c r="D34" s="312"/>
      <c r="E34" s="460"/>
      <c r="F34" s="461">
        <v>5</v>
      </c>
      <c r="G34" s="116" t="s">
        <v>253</v>
      </c>
      <c r="H34" s="133"/>
    </row>
    <row r="35" spans="2:8" s="44" customFormat="1" ht="30" customHeight="1">
      <c r="B35" s="329"/>
      <c r="C35" s="317" t="s">
        <v>254</v>
      </c>
      <c r="D35" s="132"/>
      <c r="E35" s="460"/>
      <c r="F35" s="329"/>
      <c r="G35" s="317" t="s">
        <v>255</v>
      </c>
      <c r="H35" s="132"/>
    </row>
    <row r="36" spans="2:8" s="44" customFormat="1" ht="30" customHeight="1">
      <c r="B36" s="329"/>
      <c r="C36" s="317" t="s">
        <v>256</v>
      </c>
      <c r="D36" s="132"/>
      <c r="E36" s="460"/>
      <c r="F36" s="329"/>
      <c r="G36" s="317" t="s">
        <v>257</v>
      </c>
      <c r="H36" s="132"/>
    </row>
    <row r="37" spans="2:8" s="44" customFormat="1" ht="30" customHeight="1">
      <c r="B37" s="329"/>
      <c r="C37" s="317" t="s">
        <v>258</v>
      </c>
      <c r="D37" s="132"/>
      <c r="E37" s="460"/>
      <c r="F37" s="329"/>
      <c r="G37" s="317" t="s">
        <v>259</v>
      </c>
      <c r="H37" s="132"/>
    </row>
    <row r="38" spans="2:8" s="44" customFormat="1" ht="30" customHeight="1">
      <c r="B38" s="329"/>
      <c r="C38" s="317" t="s">
        <v>260</v>
      </c>
      <c r="D38" s="132"/>
      <c r="E38" s="460"/>
      <c r="F38" s="329"/>
      <c r="G38" s="317" t="s">
        <v>261</v>
      </c>
      <c r="H38" s="132"/>
    </row>
    <row r="39" spans="2:8" s="44" customFormat="1" ht="30" customHeight="1" thickBot="1">
      <c r="B39" s="332"/>
      <c r="C39" s="318" t="s">
        <v>262</v>
      </c>
      <c r="D39" s="311"/>
      <c r="E39" s="460"/>
      <c r="F39" s="332"/>
      <c r="G39" s="318" t="s">
        <v>263</v>
      </c>
      <c r="H39" s="311"/>
    </row>
    <row r="40" spans="2:8" s="44" customFormat="1" ht="15.95" thickBot="1">
      <c r="B40" s="26"/>
    </row>
    <row r="41" spans="2:8" s="44" customFormat="1" ht="18.95" thickBot="1">
      <c r="B41" s="443" t="s">
        <v>224</v>
      </c>
      <c r="C41" s="444"/>
      <c r="D41" s="445"/>
      <c r="E41" s="460" t="s">
        <v>264</v>
      </c>
      <c r="F41" s="443" t="s">
        <v>243</v>
      </c>
      <c r="G41" s="444"/>
      <c r="H41" s="445"/>
    </row>
    <row r="42" spans="2:8" s="44" customFormat="1" ht="15" customHeight="1">
      <c r="B42" s="446" t="s">
        <v>227</v>
      </c>
      <c r="C42" s="447"/>
      <c r="D42" s="131" t="s">
        <v>228</v>
      </c>
      <c r="E42" s="460"/>
      <c r="F42" s="446" t="s">
        <v>227</v>
      </c>
      <c r="G42" s="447"/>
      <c r="H42" s="131" t="s">
        <v>228</v>
      </c>
    </row>
    <row r="43" spans="2:8" s="44" customFormat="1" ht="43.5">
      <c r="B43" s="117">
        <v>1</v>
      </c>
      <c r="C43" s="129" t="s">
        <v>265</v>
      </c>
      <c r="D43" s="132"/>
      <c r="E43" s="460"/>
      <c r="F43" s="117">
        <v>1</v>
      </c>
      <c r="G43" s="129" t="s">
        <v>266</v>
      </c>
      <c r="H43" s="132"/>
    </row>
    <row r="44" spans="2:8" s="44" customFormat="1" ht="45" customHeight="1">
      <c r="B44" s="118">
        <v>2</v>
      </c>
      <c r="C44" s="130" t="s">
        <v>267</v>
      </c>
      <c r="D44" s="133"/>
      <c r="E44" s="460"/>
      <c r="F44" s="118">
        <v>2</v>
      </c>
      <c r="G44" s="130" t="s">
        <v>268</v>
      </c>
      <c r="H44" s="133"/>
    </row>
    <row r="45" spans="2:8" s="44" customFormat="1" ht="45" customHeight="1">
      <c r="B45" s="118">
        <v>3</v>
      </c>
      <c r="C45" s="130" t="s">
        <v>269</v>
      </c>
      <c r="D45" s="133"/>
      <c r="E45" s="460"/>
      <c r="F45" s="118">
        <v>3</v>
      </c>
      <c r="G45" s="130" t="s">
        <v>270</v>
      </c>
      <c r="H45" s="133"/>
    </row>
    <row r="46" spans="2:8" s="44" customFormat="1" ht="45" customHeight="1" thickBot="1">
      <c r="B46" s="119">
        <v>4</v>
      </c>
      <c r="C46" s="137" t="s">
        <v>271</v>
      </c>
      <c r="D46" s="134"/>
      <c r="E46" s="460"/>
      <c r="F46" s="119">
        <v>4</v>
      </c>
      <c r="G46" s="137" t="s">
        <v>272</v>
      </c>
      <c r="H46" s="134"/>
    </row>
    <row r="47" spans="2:8" s="44" customFormat="1" ht="15.95" thickBot="1">
      <c r="B47" s="26"/>
    </row>
    <row r="48" spans="2:8" s="44" customFormat="1" ht="18.95" thickBot="1">
      <c r="B48" s="443" t="s">
        <v>224</v>
      </c>
      <c r="C48" s="444"/>
      <c r="D48" s="445"/>
      <c r="E48" s="460" t="s">
        <v>273</v>
      </c>
      <c r="F48" s="443" t="s">
        <v>243</v>
      </c>
      <c r="G48" s="444"/>
      <c r="H48" s="445"/>
    </row>
    <row r="49" spans="2:8" s="44" customFormat="1" ht="15.6" customHeight="1">
      <c r="B49" s="446" t="s">
        <v>227</v>
      </c>
      <c r="C49" s="447"/>
      <c r="D49" s="131" t="s">
        <v>228</v>
      </c>
      <c r="E49" s="460"/>
      <c r="F49" s="446" t="s">
        <v>227</v>
      </c>
      <c r="G49" s="447"/>
      <c r="H49" s="131" t="s">
        <v>228</v>
      </c>
    </row>
    <row r="50" spans="2:8" s="44" customFormat="1" ht="45" customHeight="1">
      <c r="B50" s="117">
        <v>1</v>
      </c>
      <c r="C50" s="129" t="s">
        <v>274</v>
      </c>
      <c r="D50" s="132"/>
      <c r="E50" s="460"/>
      <c r="F50" s="117">
        <v>1</v>
      </c>
      <c r="G50" s="129" t="s">
        <v>275</v>
      </c>
      <c r="H50" s="132"/>
    </row>
    <row r="51" spans="2:8" s="44" customFormat="1" ht="45" customHeight="1">
      <c r="B51" s="117">
        <v>2</v>
      </c>
      <c r="C51" s="129" t="s">
        <v>276</v>
      </c>
      <c r="D51" s="132"/>
      <c r="E51" s="460"/>
      <c r="F51" s="117">
        <v>2</v>
      </c>
      <c r="G51" s="129" t="s">
        <v>277</v>
      </c>
      <c r="H51" s="132"/>
    </row>
    <row r="52" spans="2:8" s="44" customFormat="1" ht="45" customHeight="1">
      <c r="B52" s="118">
        <v>3</v>
      </c>
      <c r="C52" s="129" t="s">
        <v>278</v>
      </c>
      <c r="D52" s="133"/>
      <c r="E52" s="460"/>
      <c r="F52" s="118">
        <v>3</v>
      </c>
      <c r="G52" s="129" t="s">
        <v>279</v>
      </c>
      <c r="H52" s="133"/>
    </row>
    <row r="53" spans="2:8" s="44" customFormat="1" ht="45" customHeight="1">
      <c r="B53" s="118">
        <v>4</v>
      </c>
      <c r="C53" s="130" t="s">
        <v>280</v>
      </c>
      <c r="D53" s="133"/>
      <c r="E53" s="460"/>
      <c r="F53" s="118">
        <v>4</v>
      </c>
      <c r="G53" s="130" t="s">
        <v>281</v>
      </c>
      <c r="H53" s="133"/>
    </row>
    <row r="54" spans="2:8" s="44" customFormat="1" ht="45" customHeight="1" thickBot="1">
      <c r="B54" s="119">
        <v>5</v>
      </c>
      <c r="C54" s="137" t="s">
        <v>282</v>
      </c>
      <c r="D54" s="134"/>
      <c r="E54" s="460"/>
      <c r="F54" s="119">
        <v>5</v>
      </c>
      <c r="G54" s="137" t="s">
        <v>283</v>
      </c>
      <c r="H54" s="134"/>
    </row>
    <row r="55" spans="2:8" s="44" customFormat="1" ht="15.95" thickBot="1">
      <c r="B55" s="26"/>
    </row>
    <row r="56" spans="2:8" s="44" customFormat="1" ht="18.95" thickBot="1">
      <c r="B56" s="443" t="s">
        <v>224</v>
      </c>
      <c r="C56" s="444"/>
      <c r="D56" s="445"/>
      <c r="E56" s="460" t="s">
        <v>284</v>
      </c>
      <c r="F56" s="443" t="s">
        <v>243</v>
      </c>
      <c r="G56" s="444"/>
      <c r="H56" s="445"/>
    </row>
    <row r="57" spans="2:8" s="44" customFormat="1" ht="15.6" customHeight="1">
      <c r="B57" s="446" t="s">
        <v>227</v>
      </c>
      <c r="C57" s="447"/>
      <c r="D57" s="131" t="s">
        <v>228</v>
      </c>
      <c r="E57" s="460"/>
      <c r="F57" s="446" t="s">
        <v>227</v>
      </c>
      <c r="G57" s="447"/>
      <c r="H57" s="131" t="s">
        <v>228</v>
      </c>
    </row>
    <row r="58" spans="2:8" s="44" customFormat="1" ht="45" customHeight="1">
      <c r="B58" s="117">
        <v>1</v>
      </c>
      <c r="C58" s="129" t="s">
        <v>285</v>
      </c>
      <c r="D58" s="132"/>
      <c r="E58" s="460"/>
      <c r="F58" s="117">
        <v>1</v>
      </c>
      <c r="G58" s="129" t="s">
        <v>286</v>
      </c>
      <c r="H58" s="132"/>
    </row>
    <row r="59" spans="2:8" s="44" customFormat="1" ht="45" customHeight="1">
      <c r="B59" s="117">
        <v>2</v>
      </c>
      <c r="C59" s="129" t="s">
        <v>287</v>
      </c>
      <c r="D59" s="132"/>
      <c r="E59" s="460"/>
      <c r="F59" s="117">
        <v>2</v>
      </c>
      <c r="G59" s="129" t="s">
        <v>288</v>
      </c>
      <c r="H59" s="132"/>
    </row>
    <row r="60" spans="2:8" s="44" customFormat="1" ht="45" customHeight="1">
      <c r="B60" s="118">
        <v>3</v>
      </c>
      <c r="C60" s="130" t="s">
        <v>289</v>
      </c>
      <c r="D60" s="133"/>
      <c r="E60" s="460"/>
      <c r="F60" s="118">
        <v>3</v>
      </c>
      <c r="G60" s="130" t="s">
        <v>290</v>
      </c>
      <c r="H60" s="133"/>
    </row>
    <row r="61" spans="2:8" s="44" customFormat="1" ht="45" customHeight="1" thickBot="1">
      <c r="B61" s="119">
        <v>4</v>
      </c>
      <c r="C61" s="137" t="s">
        <v>291</v>
      </c>
      <c r="D61" s="134"/>
      <c r="E61" s="460"/>
      <c r="F61" s="119">
        <v>4</v>
      </c>
      <c r="G61" s="137" t="s">
        <v>292</v>
      </c>
      <c r="H61" s="134"/>
    </row>
    <row r="62" spans="2:8" s="44" customFormat="1" ht="15.95" thickBot="1">
      <c r="B62" s="26"/>
    </row>
    <row r="63" spans="2:8" s="44" customFormat="1" ht="18.95" thickBot="1">
      <c r="B63" s="443" t="s">
        <v>224</v>
      </c>
      <c r="C63" s="444"/>
      <c r="D63" s="445"/>
      <c r="E63" s="460" t="s">
        <v>293</v>
      </c>
      <c r="F63" s="443" t="s">
        <v>243</v>
      </c>
      <c r="G63" s="444"/>
      <c r="H63" s="445"/>
    </row>
    <row r="64" spans="2:8" s="44" customFormat="1" ht="15.6" customHeight="1">
      <c r="B64" s="446" t="s">
        <v>227</v>
      </c>
      <c r="C64" s="447"/>
      <c r="D64" s="131" t="s">
        <v>228</v>
      </c>
      <c r="E64" s="460"/>
      <c r="F64" s="446" t="s">
        <v>227</v>
      </c>
      <c r="G64" s="447"/>
      <c r="H64" s="131" t="s">
        <v>228</v>
      </c>
    </row>
    <row r="65" spans="2:8" s="44" customFormat="1" ht="45" customHeight="1">
      <c r="B65" s="117">
        <v>1</v>
      </c>
      <c r="C65" s="129" t="s">
        <v>294</v>
      </c>
      <c r="D65" s="132"/>
      <c r="E65" s="460"/>
      <c r="F65" s="117">
        <v>1</v>
      </c>
      <c r="G65" s="129" t="s">
        <v>295</v>
      </c>
      <c r="H65" s="132"/>
    </row>
    <row r="66" spans="2:8" s="44" customFormat="1" ht="45" customHeight="1">
      <c r="B66" s="118">
        <v>2</v>
      </c>
      <c r="C66" s="130" t="s">
        <v>296</v>
      </c>
      <c r="D66" s="133"/>
      <c r="E66" s="460"/>
      <c r="F66" s="118">
        <v>2</v>
      </c>
      <c r="G66" s="130" t="s">
        <v>297</v>
      </c>
      <c r="H66" s="133"/>
    </row>
    <row r="67" spans="2:8" s="44" customFormat="1" ht="54.95" customHeight="1" thickBot="1">
      <c r="B67" s="119">
        <v>3</v>
      </c>
      <c r="C67" s="137" t="s">
        <v>298</v>
      </c>
      <c r="D67" s="134"/>
      <c r="E67" s="460"/>
      <c r="F67" s="119">
        <v>3</v>
      </c>
      <c r="G67" s="137" t="s">
        <v>299</v>
      </c>
      <c r="H67" s="134"/>
    </row>
    <row r="68" spans="2:8" s="44" customFormat="1" ht="15.95" thickBot="1">
      <c r="B68" s="26"/>
    </row>
    <row r="69" spans="2:8" s="44" customFormat="1" ht="18.95" thickBot="1">
      <c r="B69" s="443" t="s">
        <v>224</v>
      </c>
      <c r="C69" s="444"/>
      <c r="D69" s="445"/>
      <c r="E69" s="465" t="s">
        <v>300</v>
      </c>
      <c r="F69" s="443" t="s">
        <v>243</v>
      </c>
      <c r="G69" s="444"/>
      <c r="H69" s="445"/>
    </row>
    <row r="70" spans="2:8" s="44" customFormat="1" ht="15.6" customHeight="1">
      <c r="B70" s="446" t="s">
        <v>227</v>
      </c>
      <c r="C70" s="447"/>
      <c r="D70" s="131" t="s">
        <v>228</v>
      </c>
      <c r="E70" s="465"/>
      <c r="F70" s="446" t="s">
        <v>227</v>
      </c>
      <c r="G70" s="447"/>
      <c r="H70" s="131" t="s">
        <v>228</v>
      </c>
    </row>
    <row r="71" spans="2:8" s="44" customFormat="1" ht="60" customHeight="1">
      <c r="B71" s="117">
        <v>1</v>
      </c>
      <c r="C71" s="129" t="s">
        <v>301</v>
      </c>
      <c r="D71" s="132"/>
      <c r="E71" s="465"/>
      <c r="F71" s="117">
        <v>1</v>
      </c>
      <c r="G71" s="129" t="s">
        <v>302</v>
      </c>
      <c r="H71" s="132"/>
    </row>
    <row r="72" spans="2:8" s="44" customFormat="1" ht="60" customHeight="1">
      <c r="B72" s="117">
        <v>2</v>
      </c>
      <c r="C72" s="129" t="s">
        <v>303</v>
      </c>
      <c r="D72" s="132"/>
      <c r="E72" s="465"/>
      <c r="F72" s="117">
        <v>2</v>
      </c>
      <c r="G72" s="129" t="s">
        <v>304</v>
      </c>
      <c r="H72" s="132"/>
    </row>
    <row r="73" spans="2:8" s="44" customFormat="1" ht="55.5" customHeight="1">
      <c r="B73" s="117">
        <v>3</v>
      </c>
      <c r="C73" s="129" t="s">
        <v>305</v>
      </c>
      <c r="D73" s="132"/>
      <c r="E73" s="465"/>
      <c r="F73" s="117">
        <v>3</v>
      </c>
      <c r="G73" s="129" t="s">
        <v>306</v>
      </c>
      <c r="H73" s="132"/>
    </row>
    <row r="74" spans="2:8" s="44" customFormat="1" ht="45" customHeight="1">
      <c r="B74" s="118">
        <v>4</v>
      </c>
      <c r="C74" s="130" t="s">
        <v>307</v>
      </c>
      <c r="D74" s="133"/>
      <c r="E74" s="465"/>
      <c r="F74" s="118">
        <v>4</v>
      </c>
      <c r="G74" s="130" t="s">
        <v>308</v>
      </c>
      <c r="H74" s="133"/>
    </row>
    <row r="75" spans="2:8" s="44" customFormat="1" ht="45" customHeight="1">
      <c r="B75" s="135">
        <v>5</v>
      </c>
      <c r="C75" s="130" t="s">
        <v>309</v>
      </c>
      <c r="D75" s="136"/>
      <c r="E75" s="465"/>
      <c r="F75" s="135">
        <v>5</v>
      </c>
      <c r="G75" s="130" t="s">
        <v>310</v>
      </c>
      <c r="H75" s="136"/>
    </row>
    <row r="76" spans="2:8" s="44" customFormat="1" ht="50.1" customHeight="1" thickBot="1">
      <c r="B76" s="119">
        <v>6</v>
      </c>
      <c r="C76" s="137" t="s">
        <v>311</v>
      </c>
      <c r="D76" s="134"/>
      <c r="E76" s="465"/>
      <c r="F76" s="119">
        <v>6</v>
      </c>
      <c r="G76" s="137" t="s">
        <v>312</v>
      </c>
      <c r="H76" s="134"/>
    </row>
    <row r="77" spans="2:8" s="44" customFormat="1">
      <c r="B77" s="26"/>
    </row>
    <row r="78" spans="2:8" s="44" customFormat="1">
      <c r="B78" s="26"/>
    </row>
    <row r="79" spans="2:8" s="44" customFormat="1">
      <c r="B79" s="26"/>
    </row>
    <row r="80" spans="2:8" s="44" customFormat="1">
      <c r="B80" s="26"/>
      <c r="F80" s="459" t="s">
        <v>313</v>
      </c>
      <c r="G80" s="459"/>
      <c r="H80" s="459"/>
    </row>
    <row r="81" spans="2:8" s="44" customFormat="1">
      <c r="B81" s="26"/>
      <c r="F81" s="459"/>
      <c r="G81" s="459"/>
      <c r="H81" s="459"/>
    </row>
    <row r="82" spans="2:8" s="44" customFormat="1" ht="15.95" thickBot="1">
      <c r="B82" s="26"/>
    </row>
    <row r="83" spans="2:8" s="44" customFormat="1" ht="18.95" thickBot="1">
      <c r="B83" s="450" t="s">
        <v>314</v>
      </c>
      <c r="C83" s="451"/>
      <c r="D83" s="451"/>
      <c r="E83" s="451"/>
      <c r="F83" s="451"/>
      <c r="G83" s="451"/>
      <c r="H83" s="452"/>
    </row>
    <row r="84" spans="2:8" s="44" customFormat="1" ht="14.45">
      <c r="B84" s="453" t="s">
        <v>315</v>
      </c>
      <c r="C84" s="454"/>
      <c r="D84" s="454"/>
      <c r="E84" s="454"/>
      <c r="F84" s="454"/>
      <c r="G84" s="454"/>
      <c r="H84" s="455"/>
    </row>
    <row r="85" spans="2:8" s="44" customFormat="1" ht="14.45">
      <c r="B85" s="453"/>
      <c r="C85" s="454"/>
      <c r="D85" s="454"/>
      <c r="E85" s="454"/>
      <c r="F85" s="454"/>
      <c r="G85" s="454"/>
      <c r="H85" s="455"/>
    </row>
    <row r="86" spans="2:8" s="44" customFormat="1" ht="14.45">
      <c r="B86" s="453"/>
      <c r="C86" s="454"/>
      <c r="D86" s="454"/>
      <c r="E86" s="454"/>
      <c r="F86" s="454"/>
      <c r="G86" s="454"/>
      <c r="H86" s="455"/>
    </row>
    <row r="87" spans="2:8" s="44" customFormat="1" ht="14.45">
      <c r="B87" s="453"/>
      <c r="C87" s="454"/>
      <c r="D87" s="454"/>
      <c r="E87" s="454"/>
      <c r="F87" s="454"/>
      <c r="G87" s="454"/>
      <c r="H87" s="455"/>
    </row>
    <row r="88" spans="2:8" s="44" customFormat="1" ht="14.45">
      <c r="B88" s="453"/>
      <c r="C88" s="454"/>
      <c r="D88" s="454"/>
      <c r="E88" s="454"/>
      <c r="F88" s="454"/>
      <c r="G88" s="454"/>
      <c r="H88" s="455"/>
    </row>
    <row r="89" spans="2:8" s="44" customFormat="1" ht="14.45">
      <c r="B89" s="453"/>
      <c r="C89" s="454"/>
      <c r="D89" s="454"/>
      <c r="E89" s="454"/>
      <c r="F89" s="454"/>
      <c r="G89" s="454"/>
      <c r="H89" s="455"/>
    </row>
    <row r="90" spans="2:8" s="44" customFormat="1" ht="14.45">
      <c r="B90" s="453"/>
      <c r="C90" s="454"/>
      <c r="D90" s="454"/>
      <c r="E90" s="454"/>
      <c r="F90" s="454"/>
      <c r="G90" s="454"/>
      <c r="H90" s="455"/>
    </row>
    <row r="91" spans="2:8" s="44" customFormat="1" ht="14.45">
      <c r="B91" s="453"/>
      <c r="C91" s="454"/>
      <c r="D91" s="454"/>
      <c r="E91" s="454"/>
      <c r="F91" s="454"/>
      <c r="G91" s="454"/>
      <c r="H91" s="455"/>
    </row>
    <row r="92" spans="2:8" s="44" customFormat="1" ht="14.45">
      <c r="B92" s="453"/>
      <c r="C92" s="454"/>
      <c r="D92" s="454"/>
      <c r="E92" s="454"/>
      <c r="F92" s="454"/>
      <c r="G92" s="454"/>
      <c r="H92" s="455"/>
    </row>
    <row r="93" spans="2:8" s="44" customFormat="1" ht="14.45">
      <c r="B93" s="453"/>
      <c r="C93" s="454"/>
      <c r="D93" s="454"/>
      <c r="E93" s="454"/>
      <c r="F93" s="454"/>
      <c r="G93" s="454"/>
      <c r="H93" s="455"/>
    </row>
    <row r="94" spans="2:8" s="44" customFormat="1" ht="14.45">
      <c r="B94" s="453"/>
      <c r="C94" s="454"/>
      <c r="D94" s="454"/>
      <c r="E94" s="454"/>
      <c r="F94" s="454"/>
      <c r="G94" s="454"/>
      <c r="H94" s="455"/>
    </row>
    <row r="95" spans="2:8" s="44" customFormat="1" ht="14.45">
      <c r="B95" s="453"/>
      <c r="C95" s="454"/>
      <c r="D95" s="454"/>
      <c r="E95" s="454"/>
      <c r="F95" s="454"/>
      <c r="G95" s="454"/>
      <c r="H95" s="455"/>
    </row>
    <row r="96" spans="2:8" s="44" customFormat="1" ht="14.45">
      <c r="B96" s="453"/>
      <c r="C96" s="454"/>
      <c r="D96" s="454"/>
      <c r="E96" s="454"/>
      <c r="F96" s="454"/>
      <c r="G96" s="454"/>
      <c r="H96" s="455"/>
    </row>
    <row r="97" spans="2:8" s="44" customFormat="1" ht="14.45">
      <c r="B97" s="453"/>
      <c r="C97" s="454"/>
      <c r="D97" s="454"/>
      <c r="E97" s="454"/>
      <c r="F97" s="454"/>
      <c r="G97" s="454"/>
      <c r="H97" s="455"/>
    </row>
    <row r="98" spans="2:8" s="44" customFormat="1" ht="14.45">
      <c r="B98" s="453"/>
      <c r="C98" s="454"/>
      <c r="D98" s="454"/>
      <c r="E98" s="454"/>
      <c r="F98" s="454"/>
      <c r="G98" s="454"/>
      <c r="H98" s="455"/>
    </row>
    <row r="99" spans="2:8" s="44" customFormat="1" ht="14.45">
      <c r="B99" s="453"/>
      <c r="C99" s="454"/>
      <c r="D99" s="454"/>
      <c r="E99" s="454"/>
      <c r="F99" s="454"/>
      <c r="G99" s="454"/>
      <c r="H99" s="455"/>
    </row>
    <row r="100" spans="2:8" s="44" customFormat="1" ht="14.45">
      <c r="B100" s="453"/>
      <c r="C100" s="454"/>
      <c r="D100" s="454"/>
      <c r="E100" s="454"/>
      <c r="F100" s="454"/>
      <c r="G100" s="454"/>
      <c r="H100" s="455"/>
    </row>
    <row r="101" spans="2:8" s="44" customFormat="1" ht="14.45">
      <c r="B101" s="453"/>
      <c r="C101" s="454"/>
      <c r="D101" s="454"/>
      <c r="E101" s="454"/>
      <c r="F101" s="454"/>
      <c r="G101" s="454"/>
      <c r="H101" s="455"/>
    </row>
    <row r="102" spans="2:8" s="44" customFormat="1" ht="14.45">
      <c r="B102" s="453"/>
      <c r="C102" s="454"/>
      <c r="D102" s="454"/>
      <c r="E102" s="454"/>
      <c r="F102" s="454"/>
      <c r="G102" s="454"/>
      <c r="H102" s="455"/>
    </row>
    <row r="103" spans="2:8" s="44" customFormat="1" ht="14.45">
      <c r="B103" s="453"/>
      <c r="C103" s="454"/>
      <c r="D103" s="454"/>
      <c r="E103" s="454"/>
      <c r="F103" s="454"/>
      <c r="G103" s="454"/>
      <c r="H103" s="455"/>
    </row>
    <row r="104" spans="2:8" s="44" customFormat="1" ht="14.45">
      <c r="B104" s="453"/>
      <c r="C104" s="454"/>
      <c r="D104" s="454"/>
      <c r="E104" s="454"/>
      <c r="F104" s="454"/>
      <c r="G104" s="454"/>
      <c r="H104" s="455"/>
    </row>
    <row r="105" spans="2:8" s="44" customFormat="1" ht="14.45">
      <c r="B105" s="453"/>
      <c r="C105" s="454"/>
      <c r="D105" s="454"/>
      <c r="E105" s="454"/>
      <c r="F105" s="454"/>
      <c r="G105" s="454"/>
      <c r="H105" s="455"/>
    </row>
    <row r="106" spans="2:8" s="44" customFormat="1" ht="14.45">
      <c r="B106" s="453"/>
      <c r="C106" s="454"/>
      <c r="D106" s="454"/>
      <c r="E106" s="454"/>
      <c r="F106" s="454"/>
      <c r="G106" s="454"/>
      <c r="H106" s="455"/>
    </row>
    <row r="107" spans="2:8" s="44" customFormat="1" ht="14.45">
      <c r="B107" s="453"/>
      <c r="C107" s="454"/>
      <c r="D107" s="454"/>
      <c r="E107" s="454"/>
      <c r="F107" s="454"/>
      <c r="G107" s="454"/>
      <c r="H107" s="455"/>
    </row>
    <row r="108" spans="2:8" s="44" customFormat="1" ht="14.45">
      <c r="B108" s="453"/>
      <c r="C108" s="454"/>
      <c r="D108" s="454"/>
      <c r="E108" s="454"/>
      <c r="F108" s="454"/>
      <c r="G108" s="454"/>
      <c r="H108" s="455"/>
    </row>
    <row r="109" spans="2:8" s="44" customFormat="1" ht="14.45">
      <c r="B109" s="453"/>
      <c r="C109" s="454"/>
      <c r="D109" s="454"/>
      <c r="E109" s="454"/>
      <c r="F109" s="454"/>
      <c r="G109" s="454"/>
      <c r="H109" s="455"/>
    </row>
    <row r="110" spans="2:8" s="44" customFormat="1" ht="14.45">
      <c r="B110" s="453"/>
      <c r="C110" s="454"/>
      <c r="D110" s="454"/>
      <c r="E110" s="454"/>
      <c r="F110" s="454"/>
      <c r="G110" s="454"/>
      <c r="H110" s="455"/>
    </row>
    <row r="111" spans="2:8" s="44" customFormat="1" ht="14.45">
      <c r="B111" s="453"/>
      <c r="C111" s="454"/>
      <c r="D111" s="454"/>
      <c r="E111" s="454"/>
      <c r="F111" s="454"/>
      <c r="G111" s="454"/>
      <c r="H111" s="455"/>
    </row>
    <row r="112" spans="2:8" s="44" customFormat="1" ht="14.45">
      <c r="B112" s="453"/>
      <c r="C112" s="454"/>
      <c r="D112" s="454"/>
      <c r="E112" s="454"/>
      <c r="F112" s="454"/>
      <c r="G112" s="454"/>
      <c r="H112" s="455"/>
    </row>
    <row r="113" spans="2:8" s="44" customFormat="1" ht="14.45">
      <c r="B113" s="453"/>
      <c r="C113" s="454"/>
      <c r="D113" s="454"/>
      <c r="E113" s="454"/>
      <c r="F113" s="454"/>
      <c r="G113" s="454"/>
      <c r="H113" s="455"/>
    </row>
    <row r="114" spans="2:8" s="44" customFormat="1" ht="14.45">
      <c r="B114" s="453"/>
      <c r="C114" s="454"/>
      <c r="D114" s="454"/>
      <c r="E114" s="454"/>
      <c r="F114" s="454"/>
      <c r="G114" s="454"/>
      <c r="H114" s="455"/>
    </row>
    <row r="115" spans="2:8" s="44" customFormat="1" ht="14.45">
      <c r="B115" s="453"/>
      <c r="C115" s="454"/>
      <c r="D115" s="454"/>
      <c r="E115" s="454"/>
      <c r="F115" s="454"/>
      <c r="G115" s="454"/>
      <c r="H115" s="455"/>
    </row>
    <row r="116" spans="2:8" s="44" customFormat="1" ht="14.45">
      <c r="B116" s="453"/>
      <c r="C116" s="454"/>
      <c r="D116" s="454"/>
      <c r="E116" s="454"/>
      <c r="F116" s="454"/>
      <c r="G116" s="454"/>
      <c r="H116" s="455"/>
    </row>
    <row r="117" spans="2:8" s="44" customFormat="1" ht="14.45">
      <c r="B117" s="453"/>
      <c r="C117" s="454"/>
      <c r="D117" s="454"/>
      <c r="E117" s="454"/>
      <c r="F117" s="454"/>
      <c r="G117" s="454"/>
      <c r="H117" s="455"/>
    </row>
    <row r="118" spans="2:8" s="44" customFormat="1" ht="14.45">
      <c r="B118" s="453"/>
      <c r="C118" s="454"/>
      <c r="D118" s="454"/>
      <c r="E118" s="454"/>
      <c r="F118" s="454"/>
      <c r="G118" s="454"/>
      <c r="H118" s="455"/>
    </row>
    <row r="119" spans="2:8" s="44" customFormat="1" ht="14.45">
      <c r="B119" s="453"/>
      <c r="C119" s="454"/>
      <c r="D119" s="454"/>
      <c r="E119" s="454"/>
      <c r="F119" s="454"/>
      <c r="G119" s="454"/>
      <c r="H119" s="455"/>
    </row>
    <row r="120" spans="2:8" s="44" customFormat="1" ht="14.45">
      <c r="B120" s="453"/>
      <c r="C120" s="454"/>
      <c r="D120" s="454"/>
      <c r="E120" s="454"/>
      <c r="F120" s="454"/>
      <c r="G120" s="454"/>
      <c r="H120" s="455"/>
    </row>
    <row r="121" spans="2:8" s="44" customFormat="1" ht="14.45">
      <c r="B121" s="453"/>
      <c r="C121" s="454"/>
      <c r="D121" s="454"/>
      <c r="E121" s="454"/>
      <c r="F121" s="454"/>
      <c r="G121" s="454"/>
      <c r="H121" s="455"/>
    </row>
    <row r="122" spans="2:8" s="44" customFormat="1" ht="15" thickBot="1">
      <c r="B122" s="456"/>
      <c r="C122" s="457"/>
      <c r="D122" s="457"/>
      <c r="E122" s="457"/>
      <c r="F122" s="457"/>
      <c r="G122" s="457"/>
      <c r="H122" s="458"/>
    </row>
    <row r="123" spans="2:8" s="44" customFormat="1" ht="15.95" thickBot="1">
      <c r="B123" s="26"/>
    </row>
    <row r="124" spans="2:8" s="44" customFormat="1" ht="14.45" customHeight="1">
      <c r="D124" s="462" t="s">
        <v>316</v>
      </c>
      <c r="E124" s="463"/>
      <c r="F124" s="463"/>
      <c r="G124" s="464"/>
    </row>
    <row r="125" spans="2:8" s="44" customFormat="1" ht="14.45">
      <c r="D125" s="101"/>
      <c r="E125" s="83"/>
      <c r="F125" s="83"/>
      <c r="G125" s="102"/>
    </row>
    <row r="126" spans="2:8" s="44" customFormat="1" ht="14.45">
      <c r="D126" s="101"/>
      <c r="E126" s="83"/>
      <c r="F126" s="83"/>
      <c r="G126" s="102"/>
    </row>
    <row r="127" spans="2:8" s="44" customFormat="1" ht="14.45">
      <c r="D127" s="101"/>
      <c r="E127" s="83"/>
      <c r="F127" s="83"/>
      <c r="G127" s="102"/>
    </row>
    <row r="128" spans="2:8" s="44" customFormat="1" ht="14.45">
      <c r="D128" s="101"/>
      <c r="E128" s="83"/>
      <c r="F128" s="83"/>
      <c r="G128" s="102"/>
    </row>
    <row r="129" spans="2:7" s="44" customFormat="1" ht="15" thickBot="1">
      <c r="D129" s="103"/>
      <c r="E129" s="104"/>
      <c r="F129" s="104"/>
      <c r="G129" s="105"/>
    </row>
    <row r="130" spans="2:7" s="44" customFormat="1" ht="14.45"/>
    <row r="131" spans="2:7" s="44" customFormat="1">
      <c r="B131" s="26"/>
    </row>
    <row r="132" spans="2:7" ht="18.600000000000001">
      <c r="B132" s="19" t="s">
        <v>317</v>
      </c>
    </row>
    <row r="133" spans="2:7" ht="14.45">
      <c r="B133" s="44" t="s">
        <v>318</v>
      </c>
    </row>
    <row r="135" spans="2:7" ht="14.45">
      <c r="B135" s="25" t="s">
        <v>319</v>
      </c>
    </row>
    <row r="163" spans="2:2" ht="14.45">
      <c r="B163" s="25" t="s">
        <v>320</v>
      </c>
    </row>
    <row r="188" spans="2:2" ht="14.45">
      <c r="B188" s="25" t="s">
        <v>321</v>
      </c>
    </row>
    <row r="213" spans="2:2" ht="14.45">
      <c r="B213" s="25" t="s">
        <v>322</v>
      </c>
    </row>
  </sheetData>
  <mergeCells count="42">
    <mergeCell ref="B34:B39"/>
    <mergeCell ref="F34:F39"/>
    <mergeCell ref="D124:G124"/>
    <mergeCell ref="B69:D69"/>
    <mergeCell ref="E69:E76"/>
    <mergeCell ref="F69:H69"/>
    <mergeCell ref="B70:C70"/>
    <mergeCell ref="F70:G70"/>
    <mergeCell ref="B63:D63"/>
    <mergeCell ref="E63:E67"/>
    <mergeCell ref="F63:H63"/>
    <mergeCell ref="B64:C64"/>
    <mergeCell ref="F64:G64"/>
    <mergeCell ref="B56:D56"/>
    <mergeCell ref="E56:E61"/>
    <mergeCell ref="F56:H56"/>
    <mergeCell ref="B48:D48"/>
    <mergeCell ref="E48:E54"/>
    <mergeCell ref="F48:H48"/>
    <mergeCell ref="B49:C49"/>
    <mergeCell ref="F49:G49"/>
    <mergeCell ref="B1:C1"/>
    <mergeCell ref="B83:H83"/>
    <mergeCell ref="B84:H122"/>
    <mergeCell ref="B41:D41"/>
    <mergeCell ref="F41:H41"/>
    <mergeCell ref="F80:H81"/>
    <mergeCell ref="B42:C42"/>
    <mergeCell ref="F42:G42"/>
    <mergeCell ref="E41:E46"/>
    <mergeCell ref="B28:D28"/>
    <mergeCell ref="E28:E39"/>
    <mergeCell ref="F28:H28"/>
    <mergeCell ref="B29:C29"/>
    <mergeCell ref="F29:G29"/>
    <mergeCell ref="B57:C57"/>
    <mergeCell ref="F57:G57"/>
    <mergeCell ref="B18:D18"/>
    <mergeCell ref="B19:C19"/>
    <mergeCell ref="E18:E26"/>
    <mergeCell ref="F18:H18"/>
    <mergeCell ref="F19:G19"/>
  </mergeCells>
  <phoneticPr fontId="4" type="noConversion"/>
  <pageMargins left="0.39370078740157483" right="0.39370078740157483" top="0.39370078740157483" bottom="0.39370078740157483" header="0.23622047244094491" footer="0.23622047244094491"/>
  <pageSetup paperSize="9" scale="55" orientation="landscape" r:id="rId1"/>
  <headerFooter>
    <oddFooter>&amp;CPage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249977111117893"/>
  </sheetPr>
  <dimension ref="B1:H70"/>
  <sheetViews>
    <sheetView showGridLines="0" zoomScale="81" zoomScaleNormal="55" zoomScaleSheetLayoutView="85" workbookViewId="0">
      <pane xSplit="1" ySplit="10" topLeftCell="B11" activePane="bottomRight" state="frozen"/>
      <selection pane="bottomRight" activeCell="C10" sqref="C10"/>
      <selection pane="bottomLeft" activeCell="A11" sqref="A11"/>
      <selection pane="topRight" activeCell="B1" sqref="B1"/>
    </sheetView>
  </sheetViews>
  <sheetFormatPr defaultColWidth="8.5703125" defaultRowHeight="14.45"/>
  <cols>
    <col min="1" max="1" width="4.5703125" style="2" customWidth="1"/>
    <col min="2" max="2" width="14.140625" style="2" customWidth="1"/>
    <col min="3" max="3" width="48.85546875" style="2" customWidth="1"/>
    <col min="4" max="4" width="42.42578125" style="2" customWidth="1"/>
    <col min="5" max="6" width="17.140625" style="2" customWidth="1"/>
    <col min="7" max="7" width="23.5703125" style="2" customWidth="1"/>
    <col min="8" max="8" width="32.42578125" style="2" customWidth="1"/>
    <col min="9" max="9" width="3.42578125" style="2" customWidth="1"/>
    <col min="10" max="16384" width="8.5703125" style="2"/>
  </cols>
  <sheetData>
    <row r="1" spans="2:8" s="8" customFormat="1" ht="16.5" customHeight="1">
      <c r="B1" s="449" t="s">
        <v>0</v>
      </c>
      <c r="C1" s="449"/>
      <c r="D1" s="239"/>
    </row>
    <row r="2" spans="2:8" s="8" customFormat="1" ht="18.600000000000001" customHeight="1">
      <c r="B2" s="493" t="s">
        <v>323</v>
      </c>
      <c r="C2" s="493"/>
      <c r="D2" s="221" t="s">
        <v>324</v>
      </c>
      <c r="E2" s="494" t="s">
        <v>325</v>
      </c>
      <c r="F2" s="495"/>
    </row>
    <row r="3" spans="2:8" s="8" customFormat="1" ht="14.45" customHeight="1">
      <c r="B3" s="493"/>
      <c r="C3" s="493"/>
      <c r="D3" s="221" t="s">
        <v>326</v>
      </c>
      <c r="E3" s="496" t="s">
        <v>327</v>
      </c>
      <c r="F3" s="497"/>
    </row>
    <row r="4" spans="2:8" s="8" customFormat="1" ht="21.6" customHeight="1">
      <c r="B4" s="493"/>
      <c r="C4" s="493"/>
      <c r="D4" s="221" t="s">
        <v>328</v>
      </c>
      <c r="E4" s="498" t="s">
        <v>329</v>
      </c>
      <c r="F4" s="499"/>
    </row>
    <row r="5" spans="2:8" s="8" customFormat="1" ht="3.6" customHeight="1">
      <c r="B5" s="224"/>
      <c r="C5" s="224"/>
      <c r="D5" s="224"/>
      <c r="E5" s="223"/>
      <c r="F5" s="223"/>
      <c r="G5" s="223"/>
      <c r="H5" s="221"/>
    </row>
    <row r="6" spans="2:8" s="173" customFormat="1" ht="7.5" customHeight="1"/>
    <row r="7" spans="2:8" ht="27.6" customHeight="1">
      <c r="B7" s="500"/>
      <c r="C7" s="500"/>
      <c r="D7" s="500"/>
      <c r="E7" s="307"/>
      <c r="F7" s="307"/>
      <c r="G7" s="307"/>
      <c r="H7" s="307"/>
    </row>
    <row r="8" spans="2:8" ht="15" thickBot="1">
      <c r="B8" s="6"/>
      <c r="C8" s="6"/>
      <c r="D8" s="6"/>
    </row>
    <row r="9" spans="2:8" ht="15.95" customHeight="1" thickTop="1">
      <c r="B9" s="471" t="s">
        <v>330</v>
      </c>
      <c r="C9" s="472"/>
      <c r="D9" s="473"/>
      <c r="E9" s="489" t="s">
        <v>331</v>
      </c>
      <c r="F9" s="490"/>
      <c r="G9" s="490"/>
      <c r="H9" s="491"/>
    </row>
    <row r="10" spans="2:8" ht="72.599999999999994">
      <c r="B10" s="261" t="s">
        <v>332</v>
      </c>
      <c r="C10" s="260" t="s">
        <v>333</v>
      </c>
      <c r="D10" s="259" t="s">
        <v>334</v>
      </c>
      <c r="E10" s="174" t="s">
        <v>335</v>
      </c>
      <c r="F10" s="175" t="s">
        <v>336</v>
      </c>
      <c r="G10" s="175" t="s">
        <v>337</v>
      </c>
      <c r="H10" s="176" t="s">
        <v>338</v>
      </c>
    </row>
    <row r="11" spans="2:8" s="181" customFormat="1" ht="18.600000000000001">
      <c r="B11" s="481" t="s">
        <v>339</v>
      </c>
      <c r="C11" s="482"/>
      <c r="D11" s="254"/>
      <c r="E11" s="177"/>
      <c r="F11" s="178"/>
      <c r="G11" s="179"/>
      <c r="H11" s="180"/>
    </row>
    <row r="12" spans="2:8" s="1" customFormat="1" ht="80.099999999999994" customHeight="1">
      <c r="B12" s="483" t="s">
        <v>340</v>
      </c>
      <c r="C12" s="326" t="s">
        <v>341</v>
      </c>
      <c r="D12" s="306" t="s">
        <v>342</v>
      </c>
      <c r="E12" s="183" t="s">
        <v>343</v>
      </c>
      <c r="F12" s="184" t="s">
        <v>343</v>
      </c>
      <c r="G12" s="185"/>
      <c r="H12" s="186"/>
    </row>
    <row r="13" spans="2:8" s="1" customFormat="1" ht="346.5" customHeight="1">
      <c r="B13" s="484"/>
      <c r="C13" s="182" t="s">
        <v>344</v>
      </c>
      <c r="D13" s="306" t="s">
        <v>345</v>
      </c>
      <c r="E13" s="183" t="s">
        <v>343</v>
      </c>
      <c r="F13" s="184" t="s">
        <v>343</v>
      </c>
      <c r="G13" s="185"/>
      <c r="H13" s="186"/>
    </row>
    <row r="14" spans="2:8" s="1" customFormat="1" ht="174.6" customHeight="1">
      <c r="B14" s="485" t="s">
        <v>346</v>
      </c>
      <c r="C14" s="182" t="s">
        <v>347</v>
      </c>
      <c r="D14" s="306" t="s">
        <v>348</v>
      </c>
      <c r="E14" s="183" t="s">
        <v>343</v>
      </c>
      <c r="F14" s="184" t="s">
        <v>343</v>
      </c>
      <c r="G14" s="185"/>
      <c r="H14" s="186"/>
    </row>
    <row r="15" spans="2:8" s="1" customFormat="1" ht="105.6" customHeight="1">
      <c r="B15" s="486"/>
      <c r="C15" s="182" t="s">
        <v>349</v>
      </c>
      <c r="D15" s="306" t="s">
        <v>350</v>
      </c>
      <c r="E15" s="183" t="s">
        <v>343</v>
      </c>
      <c r="F15" s="184" t="s">
        <v>343</v>
      </c>
      <c r="G15" s="185"/>
      <c r="H15" s="186"/>
    </row>
    <row r="16" spans="2:8" s="1" customFormat="1" ht="99" customHeight="1">
      <c r="B16" s="487"/>
      <c r="C16" s="182" t="s">
        <v>351</v>
      </c>
      <c r="D16" s="308" t="s">
        <v>352</v>
      </c>
      <c r="E16" s="183" t="s">
        <v>343</v>
      </c>
      <c r="F16" s="184" t="s">
        <v>343</v>
      </c>
      <c r="G16" s="185"/>
      <c r="H16" s="186"/>
    </row>
    <row r="17" spans="2:8" s="1" customFormat="1" ht="200.1" customHeight="1">
      <c r="B17" s="187" t="s">
        <v>353</v>
      </c>
      <c r="C17" s="182" t="s">
        <v>354</v>
      </c>
      <c r="D17" s="306" t="s">
        <v>355</v>
      </c>
      <c r="E17" s="183" t="s">
        <v>343</v>
      </c>
      <c r="F17" s="184" t="s">
        <v>343</v>
      </c>
      <c r="G17" s="185"/>
      <c r="H17" s="186"/>
    </row>
    <row r="18" spans="2:8" s="194" customFormat="1" ht="18.600000000000001">
      <c r="B18" s="188" t="s">
        <v>356</v>
      </c>
      <c r="C18" s="189"/>
      <c r="D18" s="255"/>
      <c r="E18" s="190"/>
      <c r="F18" s="191"/>
      <c r="G18" s="192"/>
      <c r="H18" s="193"/>
    </row>
    <row r="19" spans="2:8" s="1" customFormat="1" ht="152.44999999999999" customHeight="1">
      <c r="B19" s="485" t="s">
        <v>340</v>
      </c>
      <c r="C19" s="182" t="s">
        <v>357</v>
      </c>
      <c r="D19" s="308" t="s">
        <v>358</v>
      </c>
      <c r="E19" s="183" t="s">
        <v>343</v>
      </c>
      <c r="F19" s="184" t="s">
        <v>343</v>
      </c>
      <c r="G19" s="185"/>
      <c r="H19" s="186"/>
    </row>
    <row r="20" spans="2:8" s="1" customFormat="1" ht="69.599999999999994" customHeight="1">
      <c r="B20" s="487"/>
      <c r="C20" s="182" t="s">
        <v>359</v>
      </c>
      <c r="D20" s="308" t="s">
        <v>358</v>
      </c>
      <c r="E20" s="183" t="s">
        <v>343</v>
      </c>
      <c r="F20" s="184" t="s">
        <v>343</v>
      </c>
      <c r="G20" s="185"/>
      <c r="H20" s="186"/>
    </row>
    <row r="21" spans="2:8" s="1" customFormat="1" ht="128.1" customHeight="1">
      <c r="B21" s="195" t="s">
        <v>346</v>
      </c>
      <c r="C21" s="196" t="s">
        <v>360</v>
      </c>
      <c r="D21" s="308" t="s">
        <v>358</v>
      </c>
      <c r="E21" s="183" t="s">
        <v>343</v>
      </c>
      <c r="F21" s="184" t="s">
        <v>343</v>
      </c>
      <c r="G21" s="185"/>
      <c r="H21" s="186"/>
    </row>
    <row r="22" spans="2:8" s="194" customFormat="1" ht="18.600000000000001">
      <c r="B22" s="197" t="s">
        <v>361</v>
      </c>
      <c r="C22" s="198"/>
      <c r="D22" s="256"/>
      <c r="E22" s="199"/>
      <c r="F22" s="200"/>
      <c r="G22" s="201"/>
      <c r="H22" s="202"/>
    </row>
    <row r="23" spans="2:8" s="1" customFormat="1" ht="90.6" customHeight="1">
      <c r="B23" s="226" t="s">
        <v>362</v>
      </c>
      <c r="C23" s="203" t="s">
        <v>363</v>
      </c>
      <c r="D23" s="308" t="s">
        <v>358</v>
      </c>
      <c r="E23" s="183" t="s">
        <v>343</v>
      </c>
      <c r="F23" s="184" t="s">
        <v>343</v>
      </c>
      <c r="G23" s="185"/>
      <c r="H23" s="186"/>
    </row>
    <row r="24" spans="2:8" s="1" customFormat="1" ht="158.44999999999999" customHeight="1">
      <c r="B24" s="474" t="s">
        <v>364</v>
      </c>
      <c r="C24" s="182" t="s">
        <v>365</v>
      </c>
      <c r="D24" s="306" t="s">
        <v>366</v>
      </c>
      <c r="E24" s="183" t="s">
        <v>343</v>
      </c>
      <c r="F24" s="184" t="s">
        <v>343</v>
      </c>
      <c r="G24" s="204"/>
      <c r="H24" s="205"/>
    </row>
    <row r="25" spans="2:8" s="1" customFormat="1" ht="167.1" customHeight="1">
      <c r="B25" s="488"/>
      <c r="C25" s="182" t="s">
        <v>367</v>
      </c>
      <c r="D25" s="306" t="s">
        <v>368</v>
      </c>
      <c r="E25" s="183" t="s">
        <v>343</v>
      </c>
      <c r="F25" s="184" t="s">
        <v>343</v>
      </c>
      <c r="G25" s="204"/>
      <c r="H25" s="205"/>
    </row>
    <row r="26" spans="2:8" s="1" customFormat="1" ht="237" customHeight="1">
      <c r="B26" s="227" t="s">
        <v>369</v>
      </c>
      <c r="C26" s="182" t="s">
        <v>370</v>
      </c>
      <c r="D26" s="306" t="s">
        <v>371</v>
      </c>
      <c r="E26" s="183" t="s">
        <v>343</v>
      </c>
      <c r="F26" s="184" t="s">
        <v>343</v>
      </c>
      <c r="G26" s="204"/>
      <c r="H26" s="205"/>
    </row>
    <row r="27" spans="2:8" s="1" customFormat="1" ht="237" customHeight="1">
      <c r="B27" s="474" t="s">
        <v>372</v>
      </c>
      <c r="C27" s="182" t="s">
        <v>373</v>
      </c>
      <c r="D27" s="308" t="s">
        <v>358</v>
      </c>
      <c r="E27" s="183" t="s">
        <v>343</v>
      </c>
      <c r="F27" s="183" t="s">
        <v>343</v>
      </c>
      <c r="G27" s="204"/>
      <c r="H27" s="205"/>
    </row>
    <row r="28" spans="2:8" s="1" customFormat="1" ht="59.45" customHeight="1">
      <c r="B28" s="475"/>
      <c r="C28" s="196" t="s">
        <v>374</v>
      </c>
      <c r="D28" s="308" t="s">
        <v>358</v>
      </c>
      <c r="E28" s="183" t="s">
        <v>343</v>
      </c>
      <c r="F28" s="183" t="s">
        <v>343</v>
      </c>
      <c r="G28" s="204"/>
      <c r="H28" s="205"/>
    </row>
    <row r="29" spans="2:8" s="194" customFormat="1" ht="18.600000000000001">
      <c r="B29" s="197" t="s">
        <v>375</v>
      </c>
      <c r="C29" s="198"/>
      <c r="D29" s="256"/>
      <c r="E29" s="199"/>
      <c r="F29" s="200"/>
      <c r="G29" s="201"/>
      <c r="H29" s="202"/>
    </row>
    <row r="30" spans="2:8" s="1" customFormat="1" ht="68.099999999999994" customHeight="1">
      <c r="B30" s="238" t="s">
        <v>362</v>
      </c>
      <c r="C30" s="203" t="s">
        <v>376</v>
      </c>
      <c r="D30" s="308" t="s">
        <v>358</v>
      </c>
      <c r="E30" s="183" t="s">
        <v>343</v>
      </c>
      <c r="F30" s="184" t="s">
        <v>343</v>
      </c>
      <c r="G30" s="206"/>
      <c r="H30" s="186"/>
    </row>
    <row r="31" spans="2:8" s="1" customFormat="1" ht="51.95" customHeight="1">
      <c r="B31" s="476" t="s">
        <v>364</v>
      </c>
      <c r="C31" s="182" t="s">
        <v>377</v>
      </c>
      <c r="D31" s="308" t="s">
        <v>358</v>
      </c>
      <c r="E31" s="183" t="s">
        <v>343</v>
      </c>
      <c r="F31" s="184" t="s">
        <v>343</v>
      </c>
      <c r="G31" s="204"/>
      <c r="H31" s="205"/>
    </row>
    <row r="32" spans="2:8" s="1" customFormat="1" ht="69.95" customHeight="1">
      <c r="B32" s="477"/>
      <c r="C32" s="182" t="s">
        <v>378</v>
      </c>
      <c r="D32" s="306" t="s">
        <v>379</v>
      </c>
      <c r="E32" s="183" t="s">
        <v>343</v>
      </c>
      <c r="F32" s="184" t="s">
        <v>343</v>
      </c>
      <c r="G32" s="204"/>
      <c r="H32" s="205"/>
    </row>
    <row r="33" spans="2:8" s="1" customFormat="1" ht="111.95" customHeight="1">
      <c r="B33" s="477"/>
      <c r="C33" s="182" t="s">
        <v>380</v>
      </c>
      <c r="D33" s="308" t="s">
        <v>358</v>
      </c>
      <c r="E33" s="183" t="s">
        <v>343</v>
      </c>
      <c r="F33" s="184" t="s">
        <v>343</v>
      </c>
      <c r="G33" s="204"/>
      <c r="H33" s="205"/>
    </row>
    <row r="34" spans="2:8" s="1" customFormat="1" ht="95.45" customHeight="1">
      <c r="B34" s="478"/>
      <c r="C34" s="182" t="s">
        <v>381</v>
      </c>
      <c r="D34" s="308" t="s">
        <v>358</v>
      </c>
      <c r="E34" s="183" t="s">
        <v>343</v>
      </c>
      <c r="F34" s="184" t="s">
        <v>343</v>
      </c>
      <c r="G34" s="204"/>
      <c r="H34" s="205"/>
    </row>
    <row r="35" spans="2:8" s="1" customFormat="1" ht="62.1" customHeight="1">
      <c r="B35" s="476" t="s">
        <v>369</v>
      </c>
      <c r="C35" s="182" t="s">
        <v>382</v>
      </c>
      <c r="D35" s="306" t="s">
        <v>383</v>
      </c>
      <c r="E35" s="183" t="s">
        <v>343</v>
      </c>
      <c r="F35" s="184" t="s">
        <v>343</v>
      </c>
      <c r="G35" s="204"/>
      <c r="H35" s="205"/>
    </row>
    <row r="36" spans="2:8" s="1" customFormat="1" ht="238.5" customHeight="1">
      <c r="B36" s="477"/>
      <c r="C36" s="182" t="s">
        <v>384</v>
      </c>
      <c r="D36" s="306" t="s">
        <v>385</v>
      </c>
      <c r="E36" s="183" t="s">
        <v>343</v>
      </c>
      <c r="F36" s="184" t="s">
        <v>343</v>
      </c>
      <c r="G36" s="204"/>
      <c r="H36" s="205"/>
    </row>
    <row r="37" spans="2:8" s="1" customFormat="1" ht="255.6" customHeight="1">
      <c r="B37" s="478"/>
      <c r="C37" s="182" t="s">
        <v>386</v>
      </c>
      <c r="D37" s="306" t="s">
        <v>387</v>
      </c>
      <c r="E37" s="183" t="s">
        <v>343</v>
      </c>
      <c r="F37" s="183" t="s">
        <v>343</v>
      </c>
      <c r="G37" s="204"/>
      <c r="H37" s="205"/>
    </row>
    <row r="38" spans="2:8" s="1" customFormat="1" ht="115.5" customHeight="1">
      <c r="B38" s="476" t="s">
        <v>388</v>
      </c>
      <c r="C38" s="182" t="s">
        <v>389</v>
      </c>
      <c r="D38" s="306" t="s">
        <v>390</v>
      </c>
      <c r="E38" s="183" t="s">
        <v>343</v>
      </c>
      <c r="F38" s="184" t="s">
        <v>343</v>
      </c>
      <c r="G38" s="204"/>
      <c r="H38" s="205"/>
    </row>
    <row r="39" spans="2:8" s="1" customFormat="1" ht="44.45" customHeight="1">
      <c r="B39" s="477"/>
      <c r="C39" s="182" t="s">
        <v>391</v>
      </c>
      <c r="D39" s="306" t="s">
        <v>392</v>
      </c>
      <c r="E39" s="183" t="s">
        <v>343</v>
      </c>
      <c r="F39" s="184" t="s">
        <v>343</v>
      </c>
      <c r="G39" s="204"/>
      <c r="H39" s="205"/>
    </row>
    <row r="40" spans="2:8" s="1" customFormat="1" ht="111" customHeight="1">
      <c r="B40" s="478"/>
      <c r="C40" s="182" t="s">
        <v>393</v>
      </c>
      <c r="D40" s="306" t="s">
        <v>394</v>
      </c>
      <c r="E40" s="183" t="s">
        <v>343</v>
      </c>
      <c r="F40" s="184" t="s">
        <v>343</v>
      </c>
      <c r="G40" s="204"/>
      <c r="H40" s="205"/>
    </row>
    <row r="41" spans="2:8" s="1" customFormat="1" ht="39.950000000000003" customHeight="1">
      <c r="B41" s="476" t="s">
        <v>372</v>
      </c>
      <c r="C41" s="182" t="s">
        <v>395</v>
      </c>
      <c r="D41" s="306" t="s">
        <v>396</v>
      </c>
      <c r="E41" s="183" t="s">
        <v>343</v>
      </c>
      <c r="F41" s="184" t="s">
        <v>343</v>
      </c>
      <c r="G41" s="204"/>
      <c r="H41" s="205"/>
    </row>
    <row r="42" spans="2:8" s="1" customFormat="1" ht="66.95" customHeight="1">
      <c r="B42" s="477"/>
      <c r="C42" s="182" t="s">
        <v>397</v>
      </c>
      <c r="D42" s="308" t="s">
        <v>358</v>
      </c>
      <c r="E42" s="183" t="s">
        <v>343</v>
      </c>
      <c r="F42" s="184" t="s">
        <v>343</v>
      </c>
      <c r="G42" s="204"/>
      <c r="H42" s="205"/>
    </row>
    <row r="43" spans="2:8" s="1" customFormat="1" ht="141" customHeight="1">
      <c r="B43" s="477"/>
      <c r="C43" s="196" t="s">
        <v>398</v>
      </c>
      <c r="D43" s="306" t="s">
        <v>399</v>
      </c>
      <c r="E43" s="183" t="s">
        <v>343</v>
      </c>
      <c r="F43" s="184" t="s">
        <v>343</v>
      </c>
      <c r="G43" s="204"/>
      <c r="H43" s="205"/>
    </row>
    <row r="44" spans="2:8" s="194" customFormat="1" ht="18.600000000000001">
      <c r="B44" s="207" t="s">
        <v>400</v>
      </c>
      <c r="C44" s="208"/>
      <c r="D44" s="257"/>
      <c r="E44" s="209"/>
      <c r="F44" s="210"/>
      <c r="G44" s="211"/>
      <c r="H44" s="212"/>
    </row>
    <row r="45" spans="2:8" s="1" customFormat="1" ht="52.5" customHeight="1">
      <c r="B45" s="215" t="s">
        <v>401</v>
      </c>
      <c r="C45" s="203" t="s">
        <v>402</v>
      </c>
      <c r="D45" s="308" t="s">
        <v>358</v>
      </c>
      <c r="E45" s="183" t="s">
        <v>343</v>
      </c>
      <c r="F45" s="184" t="s">
        <v>343</v>
      </c>
      <c r="G45" s="185"/>
      <c r="H45" s="186"/>
    </row>
    <row r="46" spans="2:8" s="1" customFormat="1" ht="124.5" customHeight="1">
      <c r="B46" s="228" t="s">
        <v>403</v>
      </c>
      <c r="C46" s="196" t="s">
        <v>404</v>
      </c>
      <c r="D46" s="306" t="s">
        <v>405</v>
      </c>
      <c r="E46" s="183" t="s">
        <v>343</v>
      </c>
      <c r="F46" s="184" t="s">
        <v>343</v>
      </c>
      <c r="G46" s="204"/>
      <c r="H46" s="205"/>
    </row>
    <row r="47" spans="2:8" s="194" customFormat="1" ht="18.600000000000001">
      <c r="B47" s="207" t="s">
        <v>406</v>
      </c>
      <c r="C47" s="208"/>
      <c r="D47" s="257"/>
      <c r="E47" s="209"/>
      <c r="F47" s="210"/>
      <c r="G47" s="211"/>
      <c r="H47" s="212"/>
    </row>
    <row r="48" spans="2:8" s="1" customFormat="1" ht="51.95" customHeight="1">
      <c r="B48" s="479" t="s">
        <v>401</v>
      </c>
      <c r="C48" s="203" t="s">
        <v>407</v>
      </c>
      <c r="D48" s="308" t="s">
        <v>358</v>
      </c>
      <c r="E48" s="183" t="s">
        <v>343</v>
      </c>
      <c r="F48" s="184" t="s">
        <v>343</v>
      </c>
      <c r="G48" s="185"/>
      <c r="H48" s="186"/>
    </row>
    <row r="49" spans="2:8" s="1" customFormat="1" ht="37.5" customHeight="1">
      <c r="B49" s="479"/>
      <c r="C49" s="182" t="s">
        <v>408</v>
      </c>
      <c r="D49" s="308" t="s">
        <v>358</v>
      </c>
      <c r="E49" s="183" t="s">
        <v>343</v>
      </c>
      <c r="F49" s="184" t="s">
        <v>343</v>
      </c>
      <c r="G49" s="204"/>
      <c r="H49" s="205"/>
    </row>
    <row r="50" spans="2:8" s="1" customFormat="1" ht="40.5" customHeight="1">
      <c r="B50" s="479"/>
      <c r="C50" s="182" t="s">
        <v>409</v>
      </c>
      <c r="D50" s="308" t="s">
        <v>358</v>
      </c>
      <c r="E50" s="183" t="s">
        <v>343</v>
      </c>
      <c r="F50" s="184" t="s">
        <v>343</v>
      </c>
      <c r="G50" s="204"/>
      <c r="H50" s="205"/>
    </row>
    <row r="51" spans="2:8" s="1" customFormat="1" ht="52.5" customHeight="1">
      <c r="B51" s="479"/>
      <c r="C51" s="182" t="s">
        <v>410</v>
      </c>
      <c r="D51" s="308" t="s">
        <v>358</v>
      </c>
      <c r="E51" s="183" t="s">
        <v>343</v>
      </c>
      <c r="F51" s="184" t="s">
        <v>343</v>
      </c>
      <c r="G51" s="204"/>
      <c r="H51" s="205"/>
    </row>
    <row r="52" spans="2:8" s="1" customFormat="1" ht="54" customHeight="1">
      <c r="B52" s="480"/>
      <c r="C52" s="182" t="s">
        <v>411</v>
      </c>
      <c r="D52" s="308" t="s">
        <v>358</v>
      </c>
      <c r="E52" s="183" t="s">
        <v>343</v>
      </c>
      <c r="F52" s="184" t="s">
        <v>343</v>
      </c>
      <c r="G52" s="204"/>
      <c r="H52" s="205"/>
    </row>
    <row r="53" spans="2:8" s="1" customFormat="1" ht="85.5" customHeight="1">
      <c r="B53" s="492" t="s">
        <v>403</v>
      </c>
      <c r="C53" s="182" t="s">
        <v>412</v>
      </c>
      <c r="D53" s="306" t="s">
        <v>413</v>
      </c>
      <c r="E53" s="183" t="s">
        <v>343</v>
      </c>
      <c r="F53" s="184" t="s">
        <v>343</v>
      </c>
      <c r="G53" s="204"/>
      <c r="H53" s="205"/>
    </row>
    <row r="54" spans="2:8" s="1" customFormat="1" ht="39" customHeight="1">
      <c r="B54" s="479"/>
      <c r="C54" s="182" t="s">
        <v>414</v>
      </c>
      <c r="D54" s="308" t="s">
        <v>358</v>
      </c>
      <c r="E54" s="183" t="s">
        <v>343</v>
      </c>
      <c r="F54" s="184" t="s">
        <v>343</v>
      </c>
      <c r="G54" s="204"/>
      <c r="H54" s="205"/>
    </row>
    <row r="55" spans="2:8" s="1" customFormat="1" ht="75.95" customHeight="1">
      <c r="B55" s="479"/>
      <c r="C55" s="182" t="s">
        <v>415</v>
      </c>
      <c r="D55" s="306" t="s">
        <v>416</v>
      </c>
      <c r="E55" s="183" t="s">
        <v>343</v>
      </c>
      <c r="F55" s="184" t="s">
        <v>343</v>
      </c>
      <c r="G55" s="204"/>
      <c r="H55" s="205"/>
    </row>
    <row r="56" spans="2:8" s="1" customFormat="1" ht="69" customHeight="1">
      <c r="B56" s="480"/>
      <c r="C56" s="182" t="s">
        <v>417</v>
      </c>
      <c r="D56" s="306" t="s">
        <v>418</v>
      </c>
      <c r="E56" s="183" t="s">
        <v>343</v>
      </c>
      <c r="F56" s="184" t="s">
        <v>343</v>
      </c>
      <c r="G56" s="204"/>
      <c r="H56" s="205"/>
    </row>
    <row r="57" spans="2:8" s="1" customFormat="1" ht="69.599999999999994" customHeight="1">
      <c r="B57" s="492" t="s">
        <v>419</v>
      </c>
      <c r="C57" s="182" t="s">
        <v>420</v>
      </c>
      <c r="D57" s="306" t="s">
        <v>421</v>
      </c>
      <c r="E57" s="183" t="s">
        <v>343</v>
      </c>
      <c r="F57" s="184" t="s">
        <v>343</v>
      </c>
      <c r="G57" s="204"/>
      <c r="H57" s="205"/>
    </row>
    <row r="58" spans="2:8" s="1" customFormat="1" ht="68.45" customHeight="1">
      <c r="B58" s="479"/>
      <c r="C58" s="196" t="s">
        <v>422</v>
      </c>
      <c r="D58" s="306" t="s">
        <v>421</v>
      </c>
      <c r="E58" s="183" t="s">
        <v>343</v>
      </c>
      <c r="F58" s="184" t="s">
        <v>343</v>
      </c>
      <c r="G58" s="213"/>
      <c r="H58" s="214"/>
    </row>
    <row r="59" spans="2:8" s="194" customFormat="1" ht="18.600000000000001">
      <c r="B59" s="229" t="s">
        <v>423</v>
      </c>
      <c r="C59" s="230"/>
      <c r="D59" s="258"/>
      <c r="E59" s="231"/>
      <c r="F59" s="232"/>
      <c r="G59" s="233"/>
      <c r="H59" s="234"/>
    </row>
    <row r="60" spans="2:8" s="1" customFormat="1" ht="57" customHeight="1">
      <c r="B60" s="235" t="s">
        <v>424</v>
      </c>
      <c r="C60" s="203" t="s">
        <v>425</v>
      </c>
      <c r="D60" s="308" t="s">
        <v>358</v>
      </c>
      <c r="E60" s="183" t="s">
        <v>343</v>
      </c>
      <c r="F60" s="184" t="s">
        <v>343</v>
      </c>
      <c r="G60" s="185"/>
      <c r="H60" s="186"/>
    </row>
    <row r="61" spans="2:8" s="1" customFormat="1" ht="75.599999999999994" customHeight="1">
      <c r="B61" s="236" t="s">
        <v>426</v>
      </c>
      <c r="C61" s="182" t="s">
        <v>427</v>
      </c>
      <c r="D61" s="306" t="s">
        <v>428</v>
      </c>
      <c r="E61" s="183" t="s">
        <v>343</v>
      </c>
      <c r="F61" s="184" t="s">
        <v>343</v>
      </c>
      <c r="G61" s="204"/>
      <c r="H61" s="205"/>
    </row>
    <row r="62" spans="2:8" s="1" customFormat="1" ht="99" customHeight="1">
      <c r="B62" s="466" t="s">
        <v>429</v>
      </c>
      <c r="C62" s="182" t="s">
        <v>430</v>
      </c>
      <c r="D62" s="306" t="s">
        <v>431</v>
      </c>
      <c r="E62" s="183" t="s">
        <v>343</v>
      </c>
      <c r="F62" s="184" t="s">
        <v>343</v>
      </c>
      <c r="G62" s="204"/>
      <c r="H62" s="205"/>
    </row>
    <row r="63" spans="2:8" s="1" customFormat="1" ht="57.95" customHeight="1">
      <c r="B63" s="467"/>
      <c r="C63" s="196" t="s">
        <v>432</v>
      </c>
      <c r="D63" s="308" t="s">
        <v>358</v>
      </c>
      <c r="E63" s="183" t="s">
        <v>343</v>
      </c>
      <c r="F63" s="184" t="s">
        <v>343</v>
      </c>
      <c r="G63" s="204"/>
      <c r="H63" s="205"/>
    </row>
    <row r="64" spans="2:8" s="194" customFormat="1" ht="18.600000000000001">
      <c r="B64" s="229" t="s">
        <v>433</v>
      </c>
      <c r="C64" s="230"/>
      <c r="D64" s="258"/>
      <c r="E64" s="231"/>
      <c r="F64" s="232"/>
      <c r="G64" s="233"/>
      <c r="H64" s="234"/>
    </row>
    <row r="65" spans="2:8" s="1" customFormat="1" ht="65.45" customHeight="1">
      <c r="B65" s="468" t="s">
        <v>424</v>
      </c>
      <c r="C65" s="203" t="s">
        <v>434</v>
      </c>
      <c r="D65" s="306" t="s">
        <v>435</v>
      </c>
      <c r="E65" s="183" t="s">
        <v>343</v>
      </c>
      <c r="F65" s="184" t="s">
        <v>343</v>
      </c>
      <c r="G65" s="185"/>
      <c r="H65" s="186"/>
    </row>
    <row r="66" spans="2:8" s="1" customFormat="1" ht="66.95" customHeight="1">
      <c r="B66" s="468"/>
      <c r="C66" s="182" t="s">
        <v>436</v>
      </c>
      <c r="D66" s="308" t="s">
        <v>358</v>
      </c>
      <c r="E66" s="183" t="s">
        <v>343</v>
      </c>
      <c r="F66" s="184" t="s">
        <v>343</v>
      </c>
      <c r="G66" s="204"/>
      <c r="H66" s="205"/>
    </row>
    <row r="67" spans="2:8" s="1" customFormat="1" ht="54" customHeight="1">
      <c r="B67" s="469" t="s">
        <v>437</v>
      </c>
      <c r="C67" s="182" t="s">
        <v>438</v>
      </c>
      <c r="D67" s="306" t="s">
        <v>439</v>
      </c>
      <c r="E67" s="183" t="s">
        <v>343</v>
      </c>
      <c r="F67" s="184" t="s">
        <v>343</v>
      </c>
      <c r="G67" s="204"/>
      <c r="H67" s="205"/>
    </row>
    <row r="68" spans="2:8" s="1" customFormat="1" ht="49.5" customHeight="1">
      <c r="B68" s="470"/>
      <c r="C68" s="182" t="s">
        <v>440</v>
      </c>
      <c r="D68" s="306" t="s">
        <v>441</v>
      </c>
      <c r="E68" s="183" t="s">
        <v>343</v>
      </c>
      <c r="F68" s="184" t="s">
        <v>343</v>
      </c>
      <c r="G68" s="204"/>
      <c r="H68" s="205"/>
    </row>
    <row r="69" spans="2:8" s="1" customFormat="1" ht="48" customHeight="1" thickBot="1">
      <c r="B69" s="237" t="s">
        <v>429</v>
      </c>
      <c r="C69" s="216" t="s">
        <v>442</v>
      </c>
      <c r="D69" s="309" t="s">
        <v>443</v>
      </c>
      <c r="E69" s="217" t="s">
        <v>343</v>
      </c>
      <c r="F69" s="218" t="s">
        <v>343</v>
      </c>
      <c r="G69" s="219"/>
      <c r="H69" s="220"/>
    </row>
    <row r="70" spans="2:8" ht="15" thickTop="1"/>
  </sheetData>
  <mergeCells count="24">
    <mergeCell ref="E9:H9"/>
    <mergeCell ref="B53:B56"/>
    <mergeCell ref="B57:B58"/>
    <mergeCell ref="B1:C1"/>
    <mergeCell ref="B2:C4"/>
    <mergeCell ref="E2:F2"/>
    <mergeCell ref="E3:F3"/>
    <mergeCell ref="E4:F4"/>
    <mergeCell ref="B7:D7"/>
    <mergeCell ref="B62:B63"/>
    <mergeCell ref="B65:B66"/>
    <mergeCell ref="B67:B68"/>
    <mergeCell ref="B9:D9"/>
    <mergeCell ref="B27:B28"/>
    <mergeCell ref="B31:B34"/>
    <mergeCell ref="B35:B37"/>
    <mergeCell ref="B38:B40"/>
    <mergeCell ref="B41:B43"/>
    <mergeCell ref="B48:B52"/>
    <mergeCell ref="B11:C11"/>
    <mergeCell ref="B12:B13"/>
    <mergeCell ref="B14:B16"/>
    <mergeCell ref="B19:B20"/>
    <mergeCell ref="B24:B25"/>
  </mergeCells>
  <dataValidations count="3">
    <dataValidation type="list" allowBlank="1" showInputMessage="1" showErrorMessage="1" sqref="E60:F63 E12:F17 E45:F46 E23:F26" xr:uid="{00000000-0002-0000-0300-000000000000}">
      <formula1>"Please select, Yes, No, Partly,Not applicable, To be confirmed"</formula1>
    </dataValidation>
    <dataValidation allowBlank="1" showErrorMessage="1" promptTitle="Name of industrial park" prompt="Name of industrial park" sqref="E2:F2" xr:uid="{00000000-0002-0000-0300-000001000000}"/>
    <dataValidation type="list" allowBlank="1" showInputMessage="1" showErrorMessage="1" sqref="E65:F69 E27:F28 E19:F21 E48:F58 E30:F43" xr:uid="{00000000-0002-0000-0300-000002000000}">
      <formula1>"Please select, Yes, No, Not applicable, To be confirmed"</formula1>
    </dataValidation>
  </dataValidations>
  <pageMargins left="0.39370078740157483" right="0.39370078740157483" top="0.39370078740157483" bottom="0.39370078740157483" header="0.23622047244094491" footer="0.23622047244094491"/>
  <pageSetup paperSize="9" scale="65" orientation="landscape" r:id="rId1"/>
  <headerFooter>
    <oddFooter>&amp;CPage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249977111117893"/>
  </sheetPr>
  <dimension ref="B1:K21"/>
  <sheetViews>
    <sheetView showGridLines="0" zoomScale="85" zoomScaleNormal="85" zoomScaleSheetLayoutView="85" workbookViewId="0">
      <selection activeCell="J10" sqref="J10"/>
    </sheetView>
  </sheetViews>
  <sheetFormatPr defaultColWidth="8.5703125" defaultRowHeight="14.45"/>
  <cols>
    <col min="1" max="1" width="2" style="1" customWidth="1"/>
    <col min="2" max="2" width="36.5703125" style="1" customWidth="1"/>
    <col min="3" max="3" width="22.140625" style="1" customWidth="1"/>
    <col min="4" max="6" width="20.5703125" style="1" customWidth="1"/>
    <col min="7" max="7" width="24.140625" style="1" customWidth="1"/>
    <col min="8" max="13" width="20.5703125" style="1" customWidth="1"/>
    <col min="14" max="16384" width="8.5703125" style="1"/>
  </cols>
  <sheetData>
    <row r="1" spans="2:11" s="249" customFormat="1" ht="20.45" customHeight="1">
      <c r="B1" s="250" t="s">
        <v>0</v>
      </c>
    </row>
    <row r="2" spans="2:11" s="249" customFormat="1" ht="16.5" customHeight="1">
      <c r="B2" s="506" t="s">
        <v>444</v>
      </c>
      <c r="C2" s="506"/>
      <c r="D2" s="506"/>
      <c r="E2" s="251"/>
      <c r="F2" s="221" t="s">
        <v>324</v>
      </c>
      <c r="G2" s="507" t="str">
        <f>'2a. Revisar el marco PEI'!E2</f>
        <v>Insertar nombre del parque industrial</v>
      </c>
      <c r="H2" s="508"/>
      <c r="K2" s="222"/>
    </row>
    <row r="3" spans="2:11" s="249" customFormat="1" ht="16.5" customHeight="1">
      <c r="B3" s="506"/>
      <c r="C3" s="506"/>
      <c r="D3" s="506"/>
      <c r="E3" s="251"/>
      <c r="F3" s="221" t="s">
        <v>326</v>
      </c>
      <c r="G3" s="509" t="str">
        <f>'2a. Revisar el marco PEI'!E3</f>
        <v>Insertar la fecha</v>
      </c>
      <c r="H3" s="510"/>
      <c r="K3" s="222"/>
    </row>
    <row r="4" spans="2:11" s="249" customFormat="1" ht="16.5" customHeight="1">
      <c r="B4" s="506"/>
      <c r="C4" s="506"/>
      <c r="D4" s="506"/>
      <c r="E4" s="251"/>
      <c r="F4" s="221" t="s">
        <v>328</v>
      </c>
      <c r="G4" s="511" t="str">
        <f>'2a. Revisar el marco PEI'!E4</f>
        <v>Insertar nombre</v>
      </c>
      <c r="H4" s="512"/>
      <c r="K4" s="222"/>
    </row>
    <row r="5" spans="2:11" s="249" customFormat="1" ht="4.5" customHeight="1">
      <c r="B5" s="224"/>
      <c r="C5" s="224"/>
      <c r="D5" s="224"/>
      <c r="E5" s="223"/>
      <c r="F5" s="223"/>
      <c r="G5" s="223"/>
      <c r="H5" s="221"/>
      <c r="I5" s="221"/>
      <c r="J5" s="221"/>
      <c r="K5" s="221"/>
    </row>
    <row r="6" spans="2:11" s="240" customFormat="1" ht="15.6" customHeight="1"/>
    <row r="7" spans="2:11" s="240" customFormat="1" ht="15.6" customHeight="1"/>
    <row r="8" spans="2:11" s="240" customFormat="1" ht="15.6" customHeight="1"/>
    <row r="9" spans="2:11" s="240" customFormat="1" ht="15.6" customHeight="1"/>
    <row r="10" spans="2:11">
      <c r="B10" s="513" t="s">
        <v>445</v>
      </c>
      <c r="C10" s="515" t="s">
        <v>446</v>
      </c>
      <c r="D10" s="515"/>
      <c r="E10" s="515"/>
      <c r="F10" s="515"/>
      <c r="G10" s="515"/>
    </row>
    <row r="11" spans="2:11">
      <c r="B11" s="514"/>
      <c r="C11" s="241" t="s">
        <v>447</v>
      </c>
      <c r="D11" s="241" t="s">
        <v>448</v>
      </c>
      <c r="E11" s="241" t="s">
        <v>449</v>
      </c>
      <c r="F11" s="241" t="s">
        <v>450</v>
      </c>
      <c r="G11" s="241" t="s">
        <v>451</v>
      </c>
    </row>
    <row r="12" spans="2:11">
      <c r="B12" s="242" t="s">
        <v>452</v>
      </c>
      <c r="C12" s="252">
        <f>COUNTIF('2a. Revisar el marco PEI'!E12:E21,"Yes")</f>
        <v>0</v>
      </c>
      <c r="D12" s="252">
        <f>COUNTIF('2a. Revisar el marco PEI'!E12:E21,"Partly")</f>
        <v>0</v>
      </c>
      <c r="E12" s="252">
        <f>COUNTIF('2a. Revisar el marco PEI'!E12:E21,"No")</f>
        <v>0</v>
      </c>
      <c r="F12" s="252">
        <f>COUNTIF('2a. Revisar el marco PEI'!E12:E21,"To be confirmed")</f>
        <v>0</v>
      </c>
      <c r="G12" s="252">
        <f>COUNTIF('2a. Revisar el marco PEI'!E12:E21,"Not applicable")</f>
        <v>0</v>
      </c>
    </row>
    <row r="13" spans="2:11">
      <c r="B13" s="242" t="s">
        <v>453</v>
      </c>
      <c r="C13" s="252">
        <f>COUNTIF('2a. Revisar el marco PEI'!E23:E43,"Yes")</f>
        <v>0</v>
      </c>
      <c r="D13" s="252">
        <f>COUNTIF('2a. Revisar el marco PEI'!E23:E43,"Partly")</f>
        <v>0</v>
      </c>
      <c r="E13" s="252">
        <f>COUNTIF('2a. Revisar el marco PEI'!E23:E43,"No")</f>
        <v>0</v>
      </c>
      <c r="F13" s="252">
        <f>COUNTIF('2a. Revisar el marco PEI'!E23:E43,"To be confirmed")</f>
        <v>0</v>
      </c>
      <c r="G13" s="252">
        <f>COUNTIF('2a. Revisar el marco PEI'!E23:E43,"Not applicable")</f>
        <v>0</v>
      </c>
    </row>
    <row r="14" spans="2:11">
      <c r="B14" s="242" t="s">
        <v>454</v>
      </c>
      <c r="C14" s="252">
        <f>COUNTIF('2a. Revisar el marco PEI'!E45:E58,"Yes")</f>
        <v>0</v>
      </c>
      <c r="D14" s="252">
        <f>COUNTIF('2a. Revisar el marco PEI'!E45:E58,"Partly")</f>
        <v>0</v>
      </c>
      <c r="E14" s="252">
        <f>COUNTIF('2a. Revisar el marco PEI'!E45:E58,"No")</f>
        <v>0</v>
      </c>
      <c r="F14" s="252">
        <f>COUNTIF('2a. Revisar el marco PEI'!E45:E58,"To be confirmed")</f>
        <v>0</v>
      </c>
      <c r="G14" s="252">
        <f>COUNTIF('2a. Revisar el marco PEI'!E45:E58,"Not applicable")</f>
        <v>0</v>
      </c>
    </row>
    <row r="15" spans="2:11">
      <c r="B15" s="242" t="s">
        <v>455</v>
      </c>
      <c r="C15" s="252">
        <f>COUNTIF('2a. Revisar el marco PEI'!E60:E69,"Yes")</f>
        <v>0</v>
      </c>
      <c r="D15" s="252">
        <f>COUNTIF('2a. Revisar el marco PEI'!E60:E69,"Partly")</f>
        <v>0</v>
      </c>
      <c r="E15" s="252">
        <f>COUNTIF('2a. Revisar el marco PEI'!E60:E69,"No")</f>
        <v>0</v>
      </c>
      <c r="F15" s="252">
        <f>COUNTIF('2a. Revisar el marco PEI'!E60:E69,"To be confirmed")</f>
        <v>0</v>
      </c>
      <c r="G15" s="252">
        <f>COUNTIF('2a. Revisar el marco PEI'!E60:E69,"Not applicable")</f>
        <v>0</v>
      </c>
    </row>
    <row r="16" spans="2:11">
      <c r="B16" s="243" t="s">
        <v>456</v>
      </c>
      <c r="C16" s="244">
        <f>SUM(C12:C15)</f>
        <v>0</v>
      </c>
      <c r="D16" s="244">
        <f>SUM(D12:D15)</f>
        <v>0</v>
      </c>
      <c r="E16" s="244">
        <f>SUM(E12:E15)</f>
        <v>0</v>
      </c>
      <c r="F16" s="244">
        <f>SUM(F12:F15)</f>
        <v>0</v>
      </c>
      <c r="G16" s="244">
        <f>SUM(G12:G15)</f>
        <v>0</v>
      </c>
    </row>
    <row r="18" spans="2:11">
      <c r="B18" s="516" t="s">
        <v>457</v>
      </c>
      <c r="C18" s="518" t="s">
        <v>458</v>
      </c>
      <c r="D18" s="518"/>
      <c r="E18" s="518"/>
      <c r="F18" s="518"/>
      <c r="G18" s="518"/>
      <c r="H18" s="518"/>
      <c r="I18" s="518"/>
      <c r="J18" s="518"/>
      <c r="K18" s="518"/>
    </row>
    <row r="19" spans="2:11">
      <c r="B19" s="516"/>
      <c r="C19" s="519" t="s">
        <v>459</v>
      </c>
      <c r="D19" s="520"/>
      <c r="E19" s="520"/>
      <c r="F19" s="521"/>
      <c r="G19" s="501" t="s">
        <v>460</v>
      </c>
      <c r="H19" s="502"/>
      <c r="I19" s="503"/>
      <c r="J19" s="245"/>
      <c r="K19" s="504" t="s">
        <v>461</v>
      </c>
    </row>
    <row r="20" spans="2:11" ht="45.6" customHeight="1">
      <c r="B20" s="517"/>
      <c r="C20" s="246" t="s">
        <v>462</v>
      </c>
      <c r="D20" s="246" t="s">
        <v>463</v>
      </c>
      <c r="E20" s="246" t="s">
        <v>464</v>
      </c>
      <c r="F20" s="246" t="s">
        <v>465</v>
      </c>
      <c r="G20" s="50" t="s">
        <v>462</v>
      </c>
      <c r="H20" s="50" t="s">
        <v>463</v>
      </c>
      <c r="I20" s="50" t="s">
        <v>464</v>
      </c>
      <c r="J20" s="50" t="s">
        <v>465</v>
      </c>
      <c r="K20" s="505"/>
    </row>
    <row r="21" spans="2:11">
      <c r="B21" s="66" t="str">
        <f>G2</f>
        <v>Insertar nombre del parque industrial</v>
      </c>
      <c r="C21" s="247">
        <f>COUNTIF('2a. Revisar el marco PEI'!E12:E69,"Yes")</f>
        <v>0</v>
      </c>
      <c r="D21" s="247">
        <f>51-G16</f>
        <v>51</v>
      </c>
      <c r="E21" s="248">
        <f>C21/D21</f>
        <v>0</v>
      </c>
      <c r="F21" s="247">
        <f>COUNTIF('2a. Revisar el marco PEI'!E12:E69,"To be confirmed")</f>
        <v>0</v>
      </c>
      <c r="G21" s="247">
        <f>COUNTIF('2a. Revisar el marco PEI'!F12:F69,"Yes")</f>
        <v>0</v>
      </c>
      <c r="H21" s="247">
        <f>51-G16</f>
        <v>51</v>
      </c>
      <c r="I21" s="248">
        <f>G21/H21</f>
        <v>0</v>
      </c>
      <c r="J21" s="247">
        <f>COUNTIF('2a. Revisar el marco PEI'!F12:F69,"To be confirmed")</f>
        <v>0</v>
      </c>
      <c r="K21" s="248">
        <f>I21-E21</f>
        <v>0</v>
      </c>
    </row>
  </sheetData>
  <mergeCells count="11">
    <mergeCell ref="G19:I19"/>
    <mergeCell ref="K19:K20"/>
    <mergeCell ref="B2:D4"/>
    <mergeCell ref="G2:H2"/>
    <mergeCell ref="G3:H3"/>
    <mergeCell ref="G4:H4"/>
    <mergeCell ref="B10:B11"/>
    <mergeCell ref="C10:G10"/>
    <mergeCell ref="B18:B20"/>
    <mergeCell ref="C18:K18"/>
    <mergeCell ref="C19:F19"/>
  </mergeCells>
  <dataValidations count="1">
    <dataValidation allowBlank="1" showErrorMessage="1" sqref="G2:G4" xr:uid="{00000000-0002-0000-0400-000000000000}"/>
  </dataValidations>
  <pageMargins left="0.39370078740157483" right="0.39370078740157483" top="0.39370078740157483" bottom="0.39370078740157483" header="0.23622047244094491" footer="0.23622047244094491"/>
  <pageSetup paperSize="9" scale="52" orientation="landscape" r:id="rId1"/>
  <headerFooter>
    <oddFooter>&amp;CPage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M301"/>
  <sheetViews>
    <sheetView showGridLines="0" zoomScale="70" zoomScaleNormal="70" zoomScaleSheetLayoutView="70" workbookViewId="0">
      <pane ySplit="2" topLeftCell="A33" activePane="bottomLeft" state="frozen"/>
      <selection pane="bottomLeft" activeCell="G31" sqref="G31"/>
      <selection activeCell="R97" sqref="R97:AY106"/>
    </sheetView>
  </sheetViews>
  <sheetFormatPr defaultColWidth="8.85546875" defaultRowHeight="15.6"/>
  <cols>
    <col min="1" max="1" width="1.140625" style="2" customWidth="1"/>
    <col min="2" max="2" width="20.5703125" style="23" customWidth="1"/>
    <col min="3" max="3" width="36.140625" style="2" customWidth="1"/>
    <col min="4" max="4" width="21.5703125" style="2" customWidth="1"/>
    <col min="5" max="5" width="20" style="2" customWidth="1"/>
    <col min="6" max="6" width="18.5703125" style="2" customWidth="1"/>
    <col min="7" max="7" width="22.5703125" style="2" customWidth="1"/>
    <col min="8" max="8" width="23.85546875" style="2" customWidth="1"/>
    <col min="9" max="9" width="25.5703125" style="2" customWidth="1"/>
    <col min="10" max="10" width="23.140625" style="2" customWidth="1"/>
    <col min="11" max="11" width="23.42578125" style="2" customWidth="1"/>
    <col min="12" max="18" width="22.5703125" style="2" customWidth="1"/>
    <col min="19" max="16384" width="8.85546875" style="2"/>
  </cols>
  <sheetData>
    <row r="1" spans="1:13" s="21" customFormat="1" ht="16.5" customHeight="1">
      <c r="B1" s="449" t="s">
        <v>0</v>
      </c>
      <c r="C1" s="449"/>
      <c r="D1" s="239"/>
      <c r="E1" s="42"/>
      <c r="F1" s="42"/>
      <c r="G1" s="42"/>
    </row>
    <row r="2" spans="1:13" s="21" customFormat="1" ht="39.950000000000003" customHeight="1">
      <c r="B2" s="522" t="s">
        <v>466</v>
      </c>
      <c r="C2" s="522"/>
      <c r="D2" s="522"/>
      <c r="E2" s="522"/>
      <c r="F2" s="522"/>
      <c r="G2" s="522"/>
      <c r="H2" s="522"/>
      <c r="I2" s="522"/>
      <c r="J2" s="522"/>
      <c r="K2" s="522"/>
      <c r="L2" s="522"/>
      <c r="M2" s="22"/>
    </row>
    <row r="3" spans="1:13" ht="8.4499999999999993" customHeight="1"/>
    <row r="4" spans="1:13" ht="18.600000000000001">
      <c r="B4" s="19" t="s">
        <v>213</v>
      </c>
    </row>
    <row r="5" spans="1:13" ht="14.45">
      <c r="B5" s="44" t="s">
        <v>467</v>
      </c>
    </row>
    <row r="6" spans="1:13" ht="14.45">
      <c r="B6" s="44" t="s">
        <v>468</v>
      </c>
    </row>
    <row r="7" spans="1:13" ht="14.45">
      <c r="B7" s="44" t="s">
        <v>469</v>
      </c>
    </row>
    <row r="8" spans="1:13" ht="14.45">
      <c r="B8" s="2"/>
    </row>
    <row r="9" spans="1:13" ht="14.45">
      <c r="A9" s="44"/>
      <c r="B9" s="44" t="s">
        <v>470</v>
      </c>
    </row>
    <row r="10" spans="1:13" ht="14.45">
      <c r="A10" s="44"/>
      <c r="B10" s="93" t="s">
        <v>471</v>
      </c>
    </row>
    <row r="11" spans="1:13" ht="14.45">
      <c r="A11" s="44"/>
      <c r="B11" s="93" t="s">
        <v>472</v>
      </c>
    </row>
    <row r="12" spans="1:13" ht="14.45">
      <c r="A12" s="44"/>
      <c r="B12" s="93" t="s">
        <v>473</v>
      </c>
    </row>
    <row r="13" spans="1:13" ht="14.45">
      <c r="A13" s="44"/>
      <c r="B13" s="93" t="s">
        <v>474</v>
      </c>
    </row>
    <row r="14" spans="1:13" ht="14.45">
      <c r="A14" s="44"/>
      <c r="B14" s="93" t="s">
        <v>475</v>
      </c>
    </row>
    <row r="15" spans="1:13" ht="14.45">
      <c r="A15" s="44"/>
      <c r="B15" s="44"/>
    </row>
    <row r="16" spans="1:13" ht="18.600000000000001">
      <c r="B16" s="19" t="s">
        <v>476</v>
      </c>
    </row>
    <row r="17" spans="2:11" ht="14.45">
      <c r="B17" s="44" t="s">
        <v>477</v>
      </c>
    </row>
    <row r="18" spans="2:11" ht="14.45">
      <c r="B18" s="44" t="s">
        <v>478</v>
      </c>
    </row>
    <row r="19" spans="2:11" ht="14.45">
      <c r="B19" s="44" t="s">
        <v>479</v>
      </c>
    </row>
    <row r="20" spans="2:11" ht="14.45">
      <c r="B20" s="44" t="s">
        <v>480</v>
      </c>
    </row>
    <row r="21" spans="2:11" ht="14.45">
      <c r="B21" s="44"/>
    </row>
    <row r="22" spans="2:11" ht="14.45">
      <c r="B22" s="44" t="s">
        <v>481</v>
      </c>
    </row>
    <row r="23" spans="2:11" ht="14.45">
      <c r="B23" s="44" t="s">
        <v>482</v>
      </c>
    </row>
    <row r="24" spans="2:11" ht="14.45">
      <c r="B24" s="2"/>
    </row>
    <row r="25" spans="2:11" ht="14.45" customHeight="1">
      <c r="B25" s="531" t="s">
        <v>483</v>
      </c>
      <c r="C25" s="531"/>
      <c r="D25" s="534" t="s">
        <v>484</v>
      </c>
      <c r="E25" s="533"/>
      <c r="F25" s="533"/>
      <c r="G25" s="533"/>
      <c r="H25" s="533"/>
      <c r="I25" s="533"/>
      <c r="J25" s="533"/>
      <c r="K25" s="532" t="s">
        <v>485</v>
      </c>
    </row>
    <row r="26" spans="2:11" ht="15.6" customHeight="1">
      <c r="B26" s="531"/>
      <c r="C26" s="531"/>
      <c r="D26" s="535"/>
      <c r="E26" s="529" t="s">
        <v>486</v>
      </c>
      <c r="F26" s="526" t="s">
        <v>487</v>
      </c>
      <c r="G26" s="530" t="s">
        <v>488</v>
      </c>
      <c r="H26" s="526" t="s">
        <v>489</v>
      </c>
      <c r="I26" s="526" t="s">
        <v>490</v>
      </c>
      <c r="J26" s="529" t="s">
        <v>491</v>
      </c>
      <c r="K26" s="532"/>
    </row>
    <row r="27" spans="2:11" ht="15.6" customHeight="1">
      <c r="B27" s="537" t="s">
        <v>492</v>
      </c>
      <c r="C27" s="538"/>
      <c r="D27" s="535"/>
      <c r="E27" s="529"/>
      <c r="F27" s="527"/>
      <c r="G27" s="530"/>
      <c r="H27" s="527"/>
      <c r="I27" s="527"/>
      <c r="J27" s="529"/>
      <c r="K27" s="532"/>
    </row>
    <row r="28" spans="2:11" ht="15.6" customHeight="1">
      <c r="B28" s="539"/>
      <c r="C28" s="540"/>
      <c r="D28" s="535"/>
      <c r="E28" s="529"/>
      <c r="F28" s="527"/>
      <c r="G28" s="530"/>
      <c r="H28" s="527"/>
      <c r="I28" s="527"/>
      <c r="J28" s="529"/>
      <c r="K28" s="532"/>
    </row>
    <row r="29" spans="2:11" ht="14.45">
      <c r="B29" s="47" t="s">
        <v>493</v>
      </c>
      <c r="C29" s="321" t="s">
        <v>494</v>
      </c>
      <c r="D29" s="536"/>
      <c r="E29" s="529"/>
      <c r="F29" s="528"/>
      <c r="G29" s="530"/>
      <c r="H29" s="528"/>
      <c r="I29" s="528"/>
      <c r="J29" s="529"/>
      <c r="K29" s="532"/>
    </row>
    <row r="30" spans="2:11" ht="14.45">
      <c r="B30" s="49" t="s">
        <v>495</v>
      </c>
      <c r="C30" s="50"/>
      <c r="D30" s="50"/>
      <c r="E30" s="50"/>
      <c r="F30" s="50"/>
      <c r="G30" s="50"/>
      <c r="H30" s="50"/>
      <c r="I30" s="50"/>
      <c r="J30" s="50"/>
      <c r="K30" s="50"/>
    </row>
    <row r="31" spans="2:11" ht="30" customHeight="1">
      <c r="B31" s="523" t="s">
        <v>496</v>
      </c>
      <c r="C31" s="46" t="s">
        <v>497</v>
      </c>
      <c r="D31" s="46"/>
      <c r="E31" s="48" t="s">
        <v>343</v>
      </c>
      <c r="F31" s="48" t="s">
        <v>343</v>
      </c>
      <c r="G31" s="51"/>
      <c r="H31" s="51"/>
      <c r="I31" s="51"/>
      <c r="J31" s="51"/>
      <c r="K31" s="51"/>
    </row>
    <row r="32" spans="2:11" ht="30" customHeight="1">
      <c r="B32" s="525"/>
      <c r="C32" s="46" t="s">
        <v>498</v>
      </c>
      <c r="D32" s="46"/>
      <c r="E32" s="48" t="s">
        <v>343</v>
      </c>
      <c r="F32" s="48" t="s">
        <v>343</v>
      </c>
      <c r="G32" s="51"/>
      <c r="H32" s="51"/>
      <c r="I32" s="51"/>
      <c r="J32" s="51"/>
      <c r="K32" s="51"/>
    </row>
    <row r="33" spans="2:11" ht="30" customHeight="1">
      <c r="B33" s="525"/>
      <c r="C33" s="46" t="s">
        <v>499</v>
      </c>
      <c r="D33" s="46"/>
      <c r="E33" s="48" t="s">
        <v>343</v>
      </c>
      <c r="F33" s="48" t="s">
        <v>343</v>
      </c>
      <c r="G33" s="51"/>
      <c r="H33" s="51"/>
      <c r="I33" s="51"/>
      <c r="J33" s="51"/>
      <c r="K33" s="51"/>
    </row>
    <row r="34" spans="2:11" ht="30" customHeight="1">
      <c r="B34" s="525"/>
      <c r="C34" s="46" t="s">
        <v>500</v>
      </c>
      <c r="D34" s="46"/>
      <c r="E34" s="48" t="s">
        <v>343</v>
      </c>
      <c r="F34" s="48" t="s">
        <v>343</v>
      </c>
      <c r="G34" s="51"/>
      <c r="H34" s="51"/>
      <c r="I34" s="51"/>
      <c r="J34" s="51"/>
      <c r="K34" s="51"/>
    </row>
    <row r="35" spans="2:11" ht="30" customHeight="1">
      <c r="B35" s="525"/>
      <c r="C35" s="46" t="s">
        <v>501</v>
      </c>
      <c r="D35" s="46"/>
      <c r="E35" s="48" t="s">
        <v>343</v>
      </c>
      <c r="F35" s="48" t="s">
        <v>343</v>
      </c>
      <c r="G35" s="51"/>
      <c r="H35" s="51"/>
      <c r="I35" s="51"/>
      <c r="J35" s="51"/>
      <c r="K35" s="51"/>
    </row>
    <row r="36" spans="2:11" ht="30" customHeight="1">
      <c r="B36" s="525"/>
      <c r="C36" s="46" t="s">
        <v>502</v>
      </c>
      <c r="D36" s="46"/>
      <c r="E36" s="48" t="s">
        <v>343</v>
      </c>
      <c r="F36" s="48" t="s">
        <v>343</v>
      </c>
      <c r="G36" s="51"/>
      <c r="H36" s="51"/>
      <c r="I36" s="51"/>
      <c r="J36" s="51"/>
      <c r="K36" s="51"/>
    </row>
    <row r="37" spans="2:11" ht="30" customHeight="1">
      <c r="B37" s="525"/>
      <c r="C37" s="46" t="s">
        <v>503</v>
      </c>
      <c r="D37" s="46"/>
      <c r="E37" s="48" t="s">
        <v>343</v>
      </c>
      <c r="F37" s="48" t="s">
        <v>343</v>
      </c>
      <c r="G37" s="51"/>
      <c r="H37" s="51"/>
      <c r="I37" s="51"/>
      <c r="J37" s="51"/>
      <c r="K37" s="51"/>
    </row>
    <row r="38" spans="2:11" ht="30" customHeight="1">
      <c r="B38" s="524"/>
      <c r="C38" s="46" t="s">
        <v>504</v>
      </c>
      <c r="D38" s="46"/>
      <c r="E38" s="48" t="s">
        <v>343</v>
      </c>
      <c r="F38" s="48" t="s">
        <v>343</v>
      </c>
      <c r="G38" s="51"/>
      <c r="H38" s="51"/>
      <c r="I38" s="51"/>
      <c r="J38" s="51"/>
      <c r="K38" s="51"/>
    </row>
    <row r="39" spans="2:11" ht="30" customHeight="1">
      <c r="B39" s="46" t="s">
        <v>505</v>
      </c>
      <c r="C39" s="46" t="s">
        <v>506</v>
      </c>
      <c r="D39" s="46"/>
      <c r="E39" s="48" t="s">
        <v>343</v>
      </c>
      <c r="F39" s="48" t="s">
        <v>343</v>
      </c>
      <c r="G39" s="51"/>
      <c r="H39" s="51"/>
      <c r="I39" s="51"/>
      <c r="J39" s="51"/>
      <c r="K39" s="51"/>
    </row>
    <row r="40" spans="2:11" ht="30" customHeight="1">
      <c r="B40" s="46" t="s">
        <v>507</v>
      </c>
      <c r="C40" s="46" t="s">
        <v>508</v>
      </c>
      <c r="D40" s="46"/>
      <c r="E40" s="48" t="s">
        <v>343</v>
      </c>
      <c r="F40" s="48" t="s">
        <v>343</v>
      </c>
      <c r="G40" s="51"/>
      <c r="H40" s="51"/>
      <c r="I40" s="51"/>
      <c r="J40" s="51"/>
      <c r="K40" s="51"/>
    </row>
    <row r="41" spans="2:11" ht="30" customHeight="1">
      <c r="B41" s="523" t="s">
        <v>509</v>
      </c>
      <c r="C41" s="46" t="s">
        <v>510</v>
      </c>
      <c r="D41" s="46"/>
      <c r="E41" s="48" t="s">
        <v>343</v>
      </c>
      <c r="F41" s="48" t="s">
        <v>343</v>
      </c>
      <c r="G41" s="51"/>
      <c r="H41" s="51"/>
      <c r="I41" s="51"/>
      <c r="J41" s="51"/>
      <c r="K41" s="51"/>
    </row>
    <row r="42" spans="2:11" ht="30" customHeight="1">
      <c r="B42" s="524"/>
      <c r="C42" s="46" t="s">
        <v>511</v>
      </c>
      <c r="D42" s="46"/>
      <c r="E42" s="48" t="s">
        <v>343</v>
      </c>
      <c r="F42" s="48" t="s">
        <v>343</v>
      </c>
      <c r="G42" s="51"/>
      <c r="H42" s="51"/>
      <c r="I42" s="51"/>
      <c r="J42" s="51"/>
      <c r="K42" s="51"/>
    </row>
    <row r="43" spans="2:11" ht="30" customHeight="1">
      <c r="B43" s="523" t="s">
        <v>512</v>
      </c>
      <c r="C43" s="46" t="s">
        <v>513</v>
      </c>
      <c r="D43" s="46"/>
      <c r="E43" s="48" t="s">
        <v>343</v>
      </c>
      <c r="F43" s="48" t="s">
        <v>343</v>
      </c>
      <c r="G43" s="51"/>
      <c r="H43" s="51"/>
      <c r="I43" s="51"/>
      <c r="J43" s="51"/>
      <c r="K43" s="51"/>
    </row>
    <row r="44" spans="2:11" ht="30" customHeight="1">
      <c r="B44" s="525"/>
      <c r="C44" s="46" t="s">
        <v>514</v>
      </c>
      <c r="D44" s="46"/>
      <c r="E44" s="48" t="s">
        <v>343</v>
      </c>
      <c r="F44" s="48" t="s">
        <v>343</v>
      </c>
      <c r="G44" s="51"/>
      <c r="H44" s="51"/>
      <c r="I44" s="51"/>
      <c r="J44" s="51"/>
      <c r="K44" s="51"/>
    </row>
    <row r="45" spans="2:11" ht="30" customHeight="1">
      <c r="B45" s="524"/>
      <c r="C45" s="46" t="s">
        <v>515</v>
      </c>
      <c r="D45" s="46"/>
      <c r="E45" s="48" t="s">
        <v>343</v>
      </c>
      <c r="F45" s="48" t="s">
        <v>343</v>
      </c>
      <c r="G45" s="51"/>
      <c r="H45" s="51"/>
      <c r="I45" s="51"/>
      <c r="J45" s="51"/>
      <c r="K45" s="51"/>
    </row>
    <row r="46" spans="2:11" ht="64.5" customHeight="1">
      <c r="B46" s="523" t="s">
        <v>516</v>
      </c>
      <c r="C46" s="46" t="s">
        <v>517</v>
      </c>
      <c r="D46" s="46"/>
      <c r="E46" s="48" t="s">
        <v>343</v>
      </c>
      <c r="F46" s="48" t="s">
        <v>343</v>
      </c>
      <c r="G46" s="51"/>
      <c r="H46" s="51"/>
      <c r="I46" s="51"/>
      <c r="J46" s="51"/>
      <c r="K46" s="51"/>
    </row>
    <row r="47" spans="2:11" ht="30" customHeight="1">
      <c r="B47" s="524"/>
      <c r="C47" s="46" t="s">
        <v>518</v>
      </c>
      <c r="D47" s="46"/>
      <c r="E47" s="48" t="s">
        <v>343</v>
      </c>
      <c r="F47" s="48" t="s">
        <v>343</v>
      </c>
      <c r="G47" s="51"/>
      <c r="H47" s="51"/>
      <c r="I47" s="51"/>
      <c r="J47" s="51"/>
      <c r="K47" s="51"/>
    </row>
    <row r="48" spans="2:11" ht="45" customHeight="1">
      <c r="B48" s="523" t="s">
        <v>519</v>
      </c>
      <c r="C48" s="46" t="s">
        <v>520</v>
      </c>
      <c r="D48" s="46"/>
      <c r="E48" s="48" t="s">
        <v>343</v>
      </c>
      <c r="F48" s="48" t="s">
        <v>343</v>
      </c>
      <c r="G48" s="51"/>
      <c r="H48" s="51"/>
      <c r="I48" s="51"/>
      <c r="J48" s="51"/>
      <c r="K48" s="51"/>
    </row>
    <row r="49" spans="2:11" ht="60.6" customHeight="1">
      <c r="B49" s="524"/>
      <c r="C49" s="46" t="s">
        <v>521</v>
      </c>
      <c r="D49" s="46"/>
      <c r="E49" s="48" t="s">
        <v>343</v>
      </c>
      <c r="F49" s="48" t="s">
        <v>343</v>
      </c>
      <c r="G49" s="51"/>
      <c r="H49" s="51"/>
      <c r="I49" s="51"/>
      <c r="J49" s="51"/>
      <c r="K49" s="51"/>
    </row>
    <row r="50" spans="2:11" ht="44.1" customHeight="1">
      <c r="B50" s="46" t="s">
        <v>522</v>
      </c>
      <c r="C50" s="46" t="s">
        <v>523</v>
      </c>
      <c r="D50" s="46"/>
      <c r="E50" s="48" t="s">
        <v>343</v>
      </c>
      <c r="F50" s="48" t="s">
        <v>343</v>
      </c>
      <c r="G50" s="51"/>
      <c r="H50" s="51"/>
      <c r="I50" s="51"/>
      <c r="J50" s="51"/>
      <c r="K50" s="51"/>
    </row>
    <row r="51" spans="2:11" ht="30" customHeight="1">
      <c r="B51" s="523" t="s">
        <v>524</v>
      </c>
      <c r="C51" s="46" t="s">
        <v>525</v>
      </c>
      <c r="D51" s="46"/>
      <c r="E51" s="48" t="s">
        <v>343</v>
      </c>
      <c r="F51" s="48" t="s">
        <v>343</v>
      </c>
      <c r="G51" s="51"/>
      <c r="H51" s="51"/>
      <c r="I51" s="51"/>
      <c r="J51" s="51"/>
      <c r="K51" s="51"/>
    </row>
    <row r="52" spans="2:11" ht="30" customHeight="1">
      <c r="B52" s="524"/>
      <c r="C52" s="46" t="s">
        <v>526</v>
      </c>
      <c r="D52" s="46"/>
      <c r="E52" s="48" t="s">
        <v>343</v>
      </c>
      <c r="F52" s="48" t="s">
        <v>343</v>
      </c>
      <c r="G52" s="51"/>
      <c r="H52" s="51"/>
      <c r="I52" s="51"/>
      <c r="J52" s="51"/>
      <c r="K52" s="51"/>
    </row>
    <row r="53" spans="2:11" ht="30" customHeight="1">
      <c r="B53" s="523" t="s">
        <v>527</v>
      </c>
      <c r="C53" s="46" t="s">
        <v>528</v>
      </c>
      <c r="D53" s="46"/>
      <c r="E53" s="48" t="s">
        <v>343</v>
      </c>
      <c r="F53" s="48" t="s">
        <v>343</v>
      </c>
      <c r="G53" s="51"/>
      <c r="H53" s="51"/>
      <c r="I53" s="51"/>
      <c r="J53" s="51"/>
      <c r="K53" s="51"/>
    </row>
    <row r="54" spans="2:11" ht="30" customHeight="1">
      <c r="B54" s="524"/>
      <c r="C54" s="46" t="s">
        <v>529</v>
      </c>
      <c r="D54" s="46"/>
      <c r="E54" s="48" t="s">
        <v>343</v>
      </c>
      <c r="F54" s="48" t="s">
        <v>343</v>
      </c>
      <c r="G54" s="51"/>
      <c r="H54" s="51"/>
      <c r="I54" s="51"/>
      <c r="J54" s="51"/>
      <c r="K54" s="51"/>
    </row>
    <row r="55" spans="2:11" ht="60" customHeight="1">
      <c r="B55" s="523" t="s">
        <v>530</v>
      </c>
      <c r="C55" s="46" t="s">
        <v>531</v>
      </c>
      <c r="D55" s="46"/>
      <c r="E55" s="48" t="s">
        <v>343</v>
      </c>
      <c r="F55" s="48" t="s">
        <v>343</v>
      </c>
      <c r="G55" s="51"/>
      <c r="H55" s="51"/>
      <c r="I55" s="51"/>
      <c r="J55" s="51"/>
      <c r="K55" s="51"/>
    </row>
    <row r="56" spans="2:11" ht="30" customHeight="1">
      <c r="B56" s="525"/>
      <c r="C56" s="46" t="s">
        <v>532</v>
      </c>
      <c r="D56" s="46"/>
      <c r="E56" s="48" t="s">
        <v>343</v>
      </c>
      <c r="F56" s="48" t="s">
        <v>343</v>
      </c>
      <c r="G56" s="51"/>
      <c r="H56" s="51"/>
      <c r="I56" s="51"/>
      <c r="J56" s="51"/>
      <c r="K56" s="51"/>
    </row>
    <row r="57" spans="2:11" ht="30" customHeight="1">
      <c r="B57" s="524"/>
      <c r="C57" s="46" t="s">
        <v>533</v>
      </c>
      <c r="D57" s="46"/>
      <c r="E57" s="48" t="s">
        <v>343</v>
      </c>
      <c r="F57" s="48" t="s">
        <v>343</v>
      </c>
      <c r="G57" s="51"/>
      <c r="H57" s="51"/>
      <c r="I57" s="51"/>
      <c r="J57" s="51"/>
      <c r="K57" s="51"/>
    </row>
    <row r="58" spans="2:11" ht="77.45" customHeight="1">
      <c r="B58" s="46" t="s">
        <v>534</v>
      </c>
      <c r="C58" s="46" t="s">
        <v>535</v>
      </c>
      <c r="D58" s="46"/>
      <c r="E58" s="48" t="s">
        <v>343</v>
      </c>
      <c r="F58" s="48" t="s">
        <v>343</v>
      </c>
      <c r="G58" s="51"/>
      <c r="H58" s="51"/>
      <c r="I58" s="51"/>
      <c r="J58" s="51"/>
      <c r="K58" s="51"/>
    </row>
    <row r="59" spans="2:11" ht="30" customHeight="1">
      <c r="B59" s="523" t="s">
        <v>536</v>
      </c>
      <c r="C59" s="46" t="s">
        <v>537</v>
      </c>
      <c r="D59" s="46"/>
      <c r="E59" s="48" t="s">
        <v>343</v>
      </c>
      <c r="F59" s="48" t="s">
        <v>343</v>
      </c>
      <c r="G59" s="51"/>
      <c r="H59" s="51"/>
      <c r="I59" s="51"/>
      <c r="J59" s="51"/>
      <c r="K59" s="51"/>
    </row>
    <row r="60" spans="2:11" ht="30" customHeight="1">
      <c r="B60" s="524"/>
      <c r="C60" s="46" t="s">
        <v>538</v>
      </c>
      <c r="D60" s="46"/>
      <c r="E60" s="48" t="s">
        <v>343</v>
      </c>
      <c r="F60" s="48" t="s">
        <v>343</v>
      </c>
      <c r="G60" s="51"/>
      <c r="H60" s="51"/>
      <c r="I60" s="51"/>
      <c r="J60" s="51"/>
      <c r="K60" s="51"/>
    </row>
    <row r="61" spans="2:11" ht="30" customHeight="1">
      <c r="B61" s="523" t="s">
        <v>539</v>
      </c>
      <c r="C61" s="46" t="s">
        <v>540</v>
      </c>
      <c r="D61" s="46"/>
      <c r="E61" s="48" t="s">
        <v>343</v>
      </c>
      <c r="F61" s="48" t="s">
        <v>343</v>
      </c>
      <c r="G61" s="51"/>
      <c r="H61" s="51"/>
      <c r="I61" s="51"/>
      <c r="J61" s="51"/>
      <c r="K61" s="51"/>
    </row>
    <row r="62" spans="2:11" ht="30" customHeight="1">
      <c r="B62" s="524"/>
      <c r="C62" s="46" t="s">
        <v>541</v>
      </c>
      <c r="D62" s="46"/>
      <c r="E62" s="48" t="s">
        <v>343</v>
      </c>
      <c r="F62" s="48" t="s">
        <v>343</v>
      </c>
      <c r="G62" s="51"/>
      <c r="H62" s="51"/>
      <c r="I62" s="51"/>
      <c r="J62" s="51"/>
      <c r="K62" s="51"/>
    </row>
    <row r="63" spans="2:11" ht="30" customHeight="1">
      <c r="B63" s="523" t="s">
        <v>542</v>
      </c>
      <c r="C63" s="46" t="s">
        <v>543</v>
      </c>
      <c r="D63" s="46"/>
      <c r="E63" s="48" t="s">
        <v>343</v>
      </c>
      <c r="F63" s="48" t="s">
        <v>343</v>
      </c>
      <c r="G63" s="51"/>
      <c r="H63" s="51"/>
      <c r="I63" s="51"/>
      <c r="J63" s="51"/>
      <c r="K63" s="51"/>
    </row>
    <row r="64" spans="2:11" ht="30" customHeight="1">
      <c r="B64" s="525"/>
      <c r="C64" s="46" t="s">
        <v>544</v>
      </c>
      <c r="D64" s="46"/>
      <c r="E64" s="48" t="s">
        <v>343</v>
      </c>
      <c r="F64" s="48" t="s">
        <v>343</v>
      </c>
      <c r="G64" s="51"/>
      <c r="H64" s="51"/>
      <c r="I64" s="51"/>
      <c r="J64" s="51"/>
      <c r="K64" s="51"/>
    </row>
    <row r="65" spans="2:11" ht="30" customHeight="1">
      <c r="B65" s="524"/>
      <c r="C65" s="46" t="s">
        <v>545</v>
      </c>
      <c r="D65" s="46"/>
      <c r="E65" s="48" t="s">
        <v>343</v>
      </c>
      <c r="F65" s="48" t="s">
        <v>343</v>
      </c>
      <c r="G65" s="51"/>
      <c r="H65" s="51"/>
      <c r="I65" s="51"/>
      <c r="J65" s="51"/>
      <c r="K65" s="51"/>
    </row>
    <row r="66" spans="2:11" ht="46.5" customHeight="1">
      <c r="B66" s="523" t="s">
        <v>546</v>
      </c>
      <c r="C66" s="46" t="s">
        <v>547</v>
      </c>
      <c r="D66" s="46"/>
      <c r="E66" s="48" t="s">
        <v>343</v>
      </c>
      <c r="F66" s="48" t="s">
        <v>343</v>
      </c>
      <c r="G66" s="51"/>
      <c r="H66" s="51"/>
      <c r="I66" s="51"/>
      <c r="J66" s="51"/>
      <c r="K66" s="51"/>
    </row>
    <row r="67" spans="2:11" ht="30" customHeight="1">
      <c r="B67" s="525"/>
      <c r="C67" s="46" t="s">
        <v>548</v>
      </c>
      <c r="D67" s="46"/>
      <c r="E67" s="48" t="s">
        <v>343</v>
      </c>
      <c r="F67" s="48" t="s">
        <v>343</v>
      </c>
      <c r="G67" s="51"/>
      <c r="H67" s="51"/>
      <c r="I67" s="51"/>
      <c r="J67" s="51"/>
      <c r="K67" s="51"/>
    </row>
    <row r="68" spans="2:11" ht="45" customHeight="1">
      <c r="B68" s="524"/>
      <c r="C68" s="46" t="s">
        <v>549</v>
      </c>
      <c r="D68" s="46"/>
      <c r="E68" s="48" t="s">
        <v>343</v>
      </c>
      <c r="F68" s="48" t="s">
        <v>343</v>
      </c>
      <c r="G68" s="51"/>
      <c r="H68" s="51"/>
      <c r="I68" s="51"/>
      <c r="J68" s="51"/>
      <c r="K68" s="51"/>
    </row>
    <row r="69" spans="2:11" ht="30" customHeight="1">
      <c r="B69" s="523" t="s">
        <v>550</v>
      </c>
      <c r="C69" s="46" t="s">
        <v>551</v>
      </c>
      <c r="D69" s="46"/>
      <c r="E69" s="48" t="s">
        <v>343</v>
      </c>
      <c r="F69" s="48" t="s">
        <v>343</v>
      </c>
      <c r="G69" s="51"/>
      <c r="H69" s="51"/>
      <c r="I69" s="51"/>
      <c r="J69" s="51"/>
      <c r="K69" s="51"/>
    </row>
    <row r="70" spans="2:11" ht="30" customHeight="1">
      <c r="B70" s="525"/>
      <c r="C70" s="46" t="s">
        <v>552</v>
      </c>
      <c r="D70" s="46"/>
      <c r="E70" s="48" t="s">
        <v>343</v>
      </c>
      <c r="F70" s="48" t="s">
        <v>343</v>
      </c>
      <c r="G70" s="51"/>
      <c r="H70" s="51"/>
      <c r="I70" s="51"/>
      <c r="J70" s="51"/>
      <c r="K70" s="51"/>
    </row>
    <row r="71" spans="2:11" ht="30" customHeight="1">
      <c r="B71" s="525"/>
      <c r="C71" s="46" t="s">
        <v>553</v>
      </c>
      <c r="D71" s="46"/>
      <c r="E71" s="48" t="s">
        <v>343</v>
      </c>
      <c r="F71" s="48" t="s">
        <v>343</v>
      </c>
      <c r="G71" s="51"/>
      <c r="H71" s="51"/>
      <c r="I71" s="51"/>
      <c r="J71" s="51"/>
      <c r="K71" s="51"/>
    </row>
    <row r="72" spans="2:11" ht="30" customHeight="1">
      <c r="B72" s="525"/>
      <c r="C72" s="46" t="s">
        <v>554</v>
      </c>
      <c r="D72" s="46"/>
      <c r="E72" s="48" t="s">
        <v>343</v>
      </c>
      <c r="F72" s="48" t="s">
        <v>343</v>
      </c>
      <c r="G72" s="51"/>
      <c r="H72" s="51"/>
      <c r="I72" s="51"/>
      <c r="J72" s="51"/>
      <c r="K72" s="51"/>
    </row>
    <row r="73" spans="2:11" ht="45" customHeight="1">
      <c r="B73" s="525"/>
      <c r="C73" s="46" t="s">
        <v>555</v>
      </c>
      <c r="D73" s="46"/>
      <c r="E73" s="48" t="s">
        <v>343</v>
      </c>
      <c r="F73" s="48" t="s">
        <v>343</v>
      </c>
      <c r="G73" s="51"/>
      <c r="H73" s="51"/>
      <c r="I73" s="51"/>
      <c r="J73" s="51"/>
      <c r="K73" s="51"/>
    </row>
    <row r="74" spans="2:11" ht="45" customHeight="1">
      <c r="B74" s="525"/>
      <c r="C74" s="46" t="s">
        <v>556</v>
      </c>
      <c r="D74" s="46"/>
      <c r="E74" s="48" t="s">
        <v>343</v>
      </c>
      <c r="F74" s="48" t="s">
        <v>343</v>
      </c>
      <c r="G74" s="51"/>
      <c r="H74" s="51"/>
      <c r="I74" s="51"/>
      <c r="J74" s="51"/>
      <c r="K74" s="51"/>
    </row>
    <row r="75" spans="2:11" ht="30" customHeight="1">
      <c r="B75" s="525"/>
      <c r="C75" s="46" t="s">
        <v>557</v>
      </c>
      <c r="D75" s="46"/>
      <c r="E75" s="48" t="s">
        <v>343</v>
      </c>
      <c r="F75" s="48" t="s">
        <v>343</v>
      </c>
      <c r="G75" s="51"/>
      <c r="H75" s="51"/>
      <c r="I75" s="51"/>
      <c r="J75" s="51"/>
      <c r="K75" s="51"/>
    </row>
    <row r="76" spans="2:11" ht="30" customHeight="1">
      <c r="B76" s="524"/>
      <c r="C76" s="46" t="s">
        <v>558</v>
      </c>
      <c r="D76" s="46"/>
      <c r="E76" s="48" t="s">
        <v>343</v>
      </c>
      <c r="F76" s="48" t="s">
        <v>343</v>
      </c>
      <c r="G76" s="51"/>
      <c r="H76" s="51"/>
      <c r="I76" s="51"/>
      <c r="J76" s="51"/>
      <c r="K76" s="51"/>
    </row>
    <row r="77" spans="2:11" ht="45" customHeight="1">
      <c r="B77" s="523" t="s">
        <v>559</v>
      </c>
      <c r="C77" s="46" t="s">
        <v>560</v>
      </c>
      <c r="D77" s="46"/>
      <c r="E77" s="48" t="s">
        <v>343</v>
      </c>
      <c r="F77" s="48" t="s">
        <v>343</v>
      </c>
      <c r="G77" s="51"/>
      <c r="H77" s="51"/>
      <c r="I77" s="51"/>
      <c r="J77" s="51"/>
      <c r="K77" s="51"/>
    </row>
    <row r="78" spans="2:11" ht="30" customHeight="1">
      <c r="B78" s="525"/>
      <c r="C78" s="46" t="s">
        <v>561</v>
      </c>
      <c r="D78" s="46"/>
      <c r="E78" s="48" t="s">
        <v>343</v>
      </c>
      <c r="F78" s="48" t="s">
        <v>343</v>
      </c>
      <c r="G78" s="51"/>
      <c r="H78" s="51"/>
      <c r="I78" s="51"/>
      <c r="J78" s="51"/>
      <c r="K78" s="51"/>
    </row>
    <row r="79" spans="2:11" ht="30" customHeight="1">
      <c r="B79" s="525"/>
      <c r="C79" s="46" t="s">
        <v>562</v>
      </c>
      <c r="D79" s="46"/>
      <c r="E79" s="48" t="s">
        <v>343</v>
      </c>
      <c r="F79" s="48" t="s">
        <v>343</v>
      </c>
      <c r="G79" s="51"/>
      <c r="H79" s="51"/>
      <c r="I79" s="51"/>
      <c r="J79" s="51"/>
      <c r="K79" s="51"/>
    </row>
    <row r="80" spans="2:11" ht="30" customHeight="1">
      <c r="B80" s="525"/>
      <c r="C80" s="46" t="s">
        <v>563</v>
      </c>
      <c r="D80" s="46"/>
      <c r="E80" s="48" t="s">
        <v>343</v>
      </c>
      <c r="F80" s="48" t="s">
        <v>343</v>
      </c>
      <c r="G80" s="51"/>
      <c r="H80" s="51"/>
      <c r="I80" s="51"/>
      <c r="J80" s="51"/>
      <c r="K80" s="51"/>
    </row>
    <row r="81" spans="2:11" ht="30" customHeight="1">
      <c r="B81" s="525"/>
      <c r="C81" s="46" t="s">
        <v>564</v>
      </c>
      <c r="D81" s="46"/>
      <c r="E81" s="48" t="s">
        <v>343</v>
      </c>
      <c r="F81" s="48" t="s">
        <v>343</v>
      </c>
      <c r="G81" s="51"/>
      <c r="H81" s="51"/>
      <c r="I81" s="51"/>
      <c r="J81" s="51"/>
      <c r="K81" s="51"/>
    </row>
    <row r="82" spans="2:11" ht="30" customHeight="1">
      <c r="B82" s="524"/>
      <c r="C82" s="46" t="s">
        <v>565</v>
      </c>
      <c r="D82" s="46"/>
      <c r="E82" s="48" t="s">
        <v>343</v>
      </c>
      <c r="F82" s="48" t="s">
        <v>343</v>
      </c>
      <c r="G82" s="51"/>
      <c r="H82" s="51"/>
      <c r="I82" s="51"/>
      <c r="J82" s="51"/>
      <c r="K82" s="51"/>
    </row>
    <row r="83" spans="2:11" ht="30" customHeight="1">
      <c r="B83" s="523" t="s">
        <v>566</v>
      </c>
      <c r="C83" s="46" t="s">
        <v>567</v>
      </c>
      <c r="D83" s="46"/>
      <c r="E83" s="48" t="s">
        <v>343</v>
      </c>
      <c r="F83" s="48" t="s">
        <v>343</v>
      </c>
      <c r="G83" s="51"/>
      <c r="H83" s="51"/>
      <c r="I83" s="51"/>
      <c r="J83" s="51"/>
      <c r="K83" s="51"/>
    </row>
    <row r="84" spans="2:11" ht="30" customHeight="1">
      <c r="B84" s="524"/>
      <c r="C84" s="46" t="s">
        <v>568</v>
      </c>
      <c r="D84" s="46"/>
      <c r="E84" s="48" t="s">
        <v>343</v>
      </c>
      <c r="F84" s="48" t="s">
        <v>343</v>
      </c>
      <c r="G84" s="51"/>
      <c r="H84" s="51"/>
      <c r="I84" s="51"/>
      <c r="J84" s="51"/>
      <c r="K84" s="51"/>
    </row>
    <row r="85" spans="2:11" ht="30" customHeight="1">
      <c r="B85" s="523" t="s">
        <v>569</v>
      </c>
      <c r="C85" s="46" t="s">
        <v>570</v>
      </c>
      <c r="D85" s="46"/>
      <c r="E85" s="48" t="s">
        <v>343</v>
      </c>
      <c r="F85" s="48" t="s">
        <v>343</v>
      </c>
      <c r="G85" s="51"/>
      <c r="H85" s="51"/>
      <c r="I85" s="51"/>
      <c r="J85" s="51"/>
      <c r="K85" s="51"/>
    </row>
    <row r="86" spans="2:11" ht="45" customHeight="1">
      <c r="B86" s="525"/>
      <c r="C86" s="46" t="s">
        <v>571</v>
      </c>
      <c r="D86" s="46"/>
      <c r="E86" s="48" t="s">
        <v>343</v>
      </c>
      <c r="F86" s="48" t="s">
        <v>343</v>
      </c>
      <c r="G86" s="51"/>
      <c r="H86" s="51"/>
      <c r="I86" s="51"/>
      <c r="J86" s="51"/>
      <c r="K86" s="51"/>
    </row>
    <row r="87" spans="2:11" ht="30" customHeight="1">
      <c r="B87" s="524"/>
      <c r="C87" s="46" t="s">
        <v>572</v>
      </c>
      <c r="D87" s="46"/>
      <c r="E87" s="48" t="s">
        <v>343</v>
      </c>
      <c r="F87" s="48" t="s">
        <v>343</v>
      </c>
      <c r="G87" s="51"/>
      <c r="H87" s="51"/>
      <c r="I87" s="51"/>
      <c r="J87" s="51"/>
      <c r="K87" s="51"/>
    </row>
    <row r="88" spans="2:11" ht="30" customHeight="1">
      <c r="B88" s="523" t="s">
        <v>573</v>
      </c>
      <c r="C88" s="46" t="s">
        <v>574</v>
      </c>
      <c r="D88" s="46"/>
      <c r="E88" s="48" t="s">
        <v>343</v>
      </c>
      <c r="F88" s="48" t="s">
        <v>343</v>
      </c>
      <c r="G88" s="51"/>
      <c r="H88" s="51"/>
      <c r="I88" s="51"/>
      <c r="J88" s="51"/>
      <c r="K88" s="51"/>
    </row>
    <row r="89" spans="2:11" ht="30" customHeight="1">
      <c r="B89" s="525"/>
      <c r="C89" s="46" t="s">
        <v>575</v>
      </c>
      <c r="D89" s="46"/>
      <c r="E89" s="48" t="s">
        <v>343</v>
      </c>
      <c r="F89" s="48" t="s">
        <v>343</v>
      </c>
      <c r="G89" s="51"/>
      <c r="H89" s="51"/>
      <c r="I89" s="51"/>
      <c r="J89" s="51"/>
      <c r="K89" s="51"/>
    </row>
    <row r="90" spans="2:11" ht="30" customHeight="1">
      <c r="B90" s="525"/>
      <c r="C90" s="46" t="s">
        <v>576</v>
      </c>
      <c r="D90" s="46"/>
      <c r="E90" s="48" t="s">
        <v>343</v>
      </c>
      <c r="F90" s="48" t="s">
        <v>343</v>
      </c>
      <c r="G90" s="51"/>
      <c r="H90" s="51"/>
      <c r="I90" s="51"/>
      <c r="J90" s="51"/>
      <c r="K90" s="51"/>
    </row>
    <row r="91" spans="2:11" ht="30" customHeight="1">
      <c r="B91" s="525"/>
      <c r="C91" s="46" t="s">
        <v>577</v>
      </c>
      <c r="D91" s="46"/>
      <c r="E91" s="48" t="s">
        <v>343</v>
      </c>
      <c r="F91" s="48" t="s">
        <v>343</v>
      </c>
      <c r="G91" s="51"/>
      <c r="H91" s="51"/>
      <c r="I91" s="51"/>
      <c r="J91" s="51"/>
      <c r="K91" s="51"/>
    </row>
    <row r="92" spans="2:11" ht="30" customHeight="1">
      <c r="B92" s="524"/>
      <c r="C92" s="46" t="s">
        <v>578</v>
      </c>
      <c r="D92" s="46"/>
      <c r="E92" s="48" t="s">
        <v>343</v>
      </c>
      <c r="F92" s="48" t="s">
        <v>343</v>
      </c>
      <c r="G92" s="51"/>
      <c r="H92" s="51"/>
      <c r="I92" s="51"/>
      <c r="J92" s="51"/>
      <c r="K92" s="51"/>
    </row>
    <row r="93" spans="2:11" ht="30" customHeight="1">
      <c r="B93" s="52" t="s">
        <v>579</v>
      </c>
      <c r="C93" s="46" t="s">
        <v>580</v>
      </c>
      <c r="D93" s="46"/>
      <c r="E93" s="48" t="s">
        <v>343</v>
      </c>
      <c r="F93" s="48" t="s">
        <v>343</v>
      </c>
      <c r="G93" s="51"/>
      <c r="H93" s="51"/>
      <c r="I93" s="51"/>
      <c r="J93" s="51"/>
      <c r="K93" s="51"/>
    </row>
    <row r="94" spans="2:11" ht="30" customHeight="1">
      <c r="B94" s="523" t="s">
        <v>581</v>
      </c>
      <c r="C94" s="46" t="s">
        <v>582</v>
      </c>
      <c r="D94" s="46"/>
      <c r="E94" s="48" t="s">
        <v>343</v>
      </c>
      <c r="F94" s="48" t="s">
        <v>343</v>
      </c>
      <c r="G94" s="51"/>
      <c r="H94" s="51"/>
      <c r="I94" s="51"/>
      <c r="J94" s="51"/>
      <c r="K94" s="51"/>
    </row>
    <row r="95" spans="2:11" ht="30" customHeight="1">
      <c r="B95" s="525"/>
      <c r="C95" s="46" t="s">
        <v>583</v>
      </c>
      <c r="D95" s="46"/>
      <c r="E95" s="48" t="s">
        <v>343</v>
      </c>
      <c r="F95" s="48" t="s">
        <v>343</v>
      </c>
      <c r="G95" s="51"/>
      <c r="H95" s="51"/>
      <c r="I95" s="51"/>
      <c r="J95" s="51"/>
      <c r="K95" s="51"/>
    </row>
    <row r="96" spans="2:11" ht="30" customHeight="1">
      <c r="B96" s="525"/>
      <c r="C96" s="46" t="s">
        <v>584</v>
      </c>
      <c r="D96" s="46"/>
      <c r="E96" s="48" t="s">
        <v>343</v>
      </c>
      <c r="F96" s="48" t="s">
        <v>343</v>
      </c>
      <c r="G96" s="51"/>
      <c r="H96" s="51"/>
      <c r="I96" s="51"/>
      <c r="J96" s="51"/>
      <c r="K96" s="51"/>
    </row>
    <row r="97" spans="2:11" ht="30" customHeight="1">
      <c r="B97" s="525"/>
      <c r="C97" s="46" t="s">
        <v>585</v>
      </c>
      <c r="D97" s="46"/>
      <c r="E97" s="48" t="s">
        <v>343</v>
      </c>
      <c r="F97" s="48" t="s">
        <v>343</v>
      </c>
      <c r="G97" s="51"/>
      <c r="H97" s="51"/>
      <c r="I97" s="51"/>
      <c r="J97" s="51"/>
      <c r="K97" s="51"/>
    </row>
    <row r="98" spans="2:11" ht="30" customHeight="1">
      <c r="B98" s="525"/>
      <c r="C98" s="46" t="s">
        <v>586</v>
      </c>
      <c r="D98" s="46"/>
      <c r="E98" s="48" t="s">
        <v>343</v>
      </c>
      <c r="F98" s="48" t="s">
        <v>343</v>
      </c>
      <c r="G98" s="51"/>
      <c r="H98" s="51"/>
      <c r="I98" s="51"/>
      <c r="J98" s="51"/>
      <c r="K98" s="51"/>
    </row>
    <row r="99" spans="2:11" ht="30" customHeight="1">
      <c r="B99" s="524"/>
      <c r="C99" s="46" t="s">
        <v>587</v>
      </c>
      <c r="D99" s="46"/>
      <c r="E99" s="48" t="s">
        <v>343</v>
      </c>
      <c r="F99" s="48" t="s">
        <v>343</v>
      </c>
      <c r="G99" s="51"/>
      <c r="H99" s="51"/>
      <c r="I99" s="51"/>
      <c r="J99" s="51"/>
      <c r="K99" s="51"/>
    </row>
    <row r="100" spans="2:11" ht="14.45">
      <c r="B100" s="49" t="s">
        <v>588</v>
      </c>
      <c r="C100" s="50"/>
      <c r="D100" s="50"/>
      <c r="E100" s="50"/>
      <c r="F100" s="50"/>
      <c r="G100" s="50"/>
      <c r="H100" s="50"/>
      <c r="I100" s="50"/>
      <c r="J100" s="50"/>
      <c r="K100" s="50"/>
    </row>
    <row r="101" spans="2:11" ht="30" customHeight="1">
      <c r="B101" s="523" t="s">
        <v>589</v>
      </c>
      <c r="C101" s="46" t="s">
        <v>590</v>
      </c>
      <c r="D101" s="46"/>
      <c r="E101" s="48" t="s">
        <v>343</v>
      </c>
      <c r="F101" s="48" t="s">
        <v>343</v>
      </c>
      <c r="G101" s="51"/>
      <c r="H101" s="51"/>
      <c r="I101" s="51"/>
      <c r="J101" s="51"/>
      <c r="K101" s="51"/>
    </row>
    <row r="102" spans="2:11" ht="30" customHeight="1">
      <c r="B102" s="525"/>
      <c r="C102" s="46" t="s">
        <v>591</v>
      </c>
      <c r="D102" s="46"/>
      <c r="E102" s="48" t="s">
        <v>343</v>
      </c>
      <c r="F102" s="48" t="s">
        <v>343</v>
      </c>
      <c r="G102" s="51"/>
      <c r="H102" s="51"/>
      <c r="I102" s="51"/>
      <c r="J102" s="51"/>
      <c r="K102" s="51"/>
    </row>
    <row r="103" spans="2:11" ht="30" customHeight="1">
      <c r="B103" s="524"/>
      <c r="C103" s="46" t="s">
        <v>592</v>
      </c>
      <c r="D103" s="46"/>
      <c r="E103" s="48" t="s">
        <v>343</v>
      </c>
      <c r="F103" s="48" t="s">
        <v>343</v>
      </c>
      <c r="G103" s="51"/>
      <c r="H103" s="51"/>
      <c r="I103" s="51"/>
      <c r="J103" s="51"/>
      <c r="K103" s="51"/>
    </row>
    <row r="104" spans="2:11" ht="14.45">
      <c r="B104" s="49" t="s">
        <v>593</v>
      </c>
      <c r="C104" s="50"/>
      <c r="D104" s="50"/>
      <c r="E104" s="50"/>
      <c r="F104" s="50"/>
      <c r="G104" s="50"/>
      <c r="H104" s="50"/>
      <c r="I104" s="50"/>
      <c r="J104" s="50"/>
      <c r="K104" s="50"/>
    </row>
    <row r="105" spans="2:11" ht="30" customHeight="1">
      <c r="B105" s="52" t="s">
        <v>594</v>
      </c>
      <c r="C105" s="46" t="s">
        <v>595</v>
      </c>
      <c r="D105" s="46"/>
      <c r="E105" s="48" t="s">
        <v>343</v>
      </c>
      <c r="F105" s="48" t="s">
        <v>343</v>
      </c>
      <c r="G105" s="51"/>
      <c r="H105" s="51"/>
      <c r="I105" s="51"/>
      <c r="J105" s="51"/>
      <c r="K105" s="51"/>
    </row>
    <row r="106" spans="2:11" ht="30" customHeight="1">
      <c r="B106" s="52" t="s">
        <v>596</v>
      </c>
      <c r="C106" s="46" t="s">
        <v>597</v>
      </c>
      <c r="D106" s="46"/>
      <c r="E106" s="48" t="s">
        <v>343</v>
      </c>
      <c r="F106" s="48" t="s">
        <v>343</v>
      </c>
      <c r="G106" s="51"/>
      <c r="H106" s="51"/>
      <c r="I106" s="51"/>
      <c r="J106" s="51"/>
      <c r="K106" s="51"/>
    </row>
    <row r="107" spans="2:11" ht="30" customHeight="1">
      <c r="B107" s="523" t="s">
        <v>598</v>
      </c>
      <c r="C107" s="46" t="s">
        <v>599</v>
      </c>
      <c r="D107" s="46"/>
      <c r="E107" s="48" t="s">
        <v>343</v>
      </c>
      <c r="F107" s="48" t="s">
        <v>343</v>
      </c>
      <c r="G107" s="51"/>
      <c r="H107" s="51"/>
      <c r="I107" s="51"/>
      <c r="J107" s="51"/>
      <c r="K107" s="51"/>
    </row>
    <row r="108" spans="2:11" ht="30" customHeight="1">
      <c r="B108" s="525"/>
      <c r="C108" s="46" t="s">
        <v>600</v>
      </c>
      <c r="D108" s="46"/>
      <c r="E108" s="48" t="s">
        <v>343</v>
      </c>
      <c r="F108" s="48" t="s">
        <v>343</v>
      </c>
      <c r="G108" s="51"/>
      <c r="H108" s="51"/>
      <c r="I108" s="51"/>
      <c r="J108" s="51"/>
      <c r="K108" s="51"/>
    </row>
    <row r="109" spans="2:11" ht="30" customHeight="1">
      <c r="B109" s="524"/>
      <c r="C109" s="46" t="s">
        <v>601</v>
      </c>
      <c r="D109" s="46"/>
      <c r="E109" s="48" t="s">
        <v>343</v>
      </c>
      <c r="F109" s="48" t="s">
        <v>343</v>
      </c>
      <c r="G109" s="51"/>
      <c r="H109" s="51"/>
      <c r="I109" s="51"/>
      <c r="J109" s="51"/>
      <c r="K109" s="51"/>
    </row>
    <row r="110" spans="2:11" ht="58.5" customHeight="1">
      <c r="B110" s="52" t="s">
        <v>602</v>
      </c>
      <c r="C110" s="46" t="s">
        <v>603</v>
      </c>
      <c r="D110" s="46"/>
      <c r="E110" s="48" t="s">
        <v>343</v>
      </c>
      <c r="F110" s="48" t="s">
        <v>343</v>
      </c>
      <c r="G110" s="51"/>
      <c r="H110" s="51"/>
      <c r="I110" s="51"/>
      <c r="J110" s="51"/>
      <c r="K110" s="51"/>
    </row>
    <row r="111" spans="2:11" ht="14.45">
      <c r="B111" s="49" t="s">
        <v>604</v>
      </c>
      <c r="C111" s="50"/>
      <c r="D111" s="50"/>
      <c r="E111" s="50"/>
      <c r="F111" s="50"/>
      <c r="G111" s="50"/>
      <c r="H111" s="50"/>
      <c r="I111" s="50"/>
      <c r="J111" s="50"/>
      <c r="K111" s="50"/>
    </row>
    <row r="112" spans="2:11" ht="30" customHeight="1">
      <c r="B112" s="52" t="s">
        <v>605</v>
      </c>
      <c r="C112" s="46" t="s">
        <v>606</v>
      </c>
      <c r="D112" s="46"/>
      <c r="E112" s="48" t="s">
        <v>343</v>
      </c>
      <c r="F112" s="48" t="s">
        <v>343</v>
      </c>
      <c r="G112" s="51"/>
      <c r="H112" s="51"/>
      <c r="I112" s="51"/>
      <c r="J112" s="51"/>
      <c r="K112" s="51"/>
    </row>
    <row r="113" spans="2:11" ht="30" customHeight="1">
      <c r="B113" s="523" t="s">
        <v>607</v>
      </c>
      <c r="C113" s="46" t="s">
        <v>608</v>
      </c>
      <c r="D113" s="46"/>
      <c r="E113" s="48" t="s">
        <v>343</v>
      </c>
      <c r="F113" s="48" t="s">
        <v>343</v>
      </c>
      <c r="G113" s="51"/>
      <c r="H113" s="51"/>
      <c r="I113" s="51"/>
      <c r="J113" s="51"/>
      <c r="K113" s="51"/>
    </row>
    <row r="114" spans="2:11" ht="30" customHeight="1">
      <c r="B114" s="525"/>
      <c r="C114" s="46" t="s">
        <v>609</v>
      </c>
      <c r="D114" s="46"/>
      <c r="E114" s="48" t="s">
        <v>343</v>
      </c>
      <c r="F114" s="48" t="s">
        <v>343</v>
      </c>
      <c r="G114" s="51"/>
      <c r="H114" s="51"/>
      <c r="I114" s="51"/>
      <c r="J114" s="51"/>
      <c r="K114" s="51"/>
    </row>
    <row r="115" spans="2:11" ht="30" customHeight="1">
      <c r="B115" s="524"/>
      <c r="C115" s="46" t="s">
        <v>610</v>
      </c>
      <c r="D115" s="46"/>
      <c r="E115" s="48" t="s">
        <v>343</v>
      </c>
      <c r="F115" s="48" t="s">
        <v>343</v>
      </c>
      <c r="G115" s="51"/>
      <c r="H115" s="51"/>
      <c r="I115" s="51"/>
      <c r="J115" s="51"/>
      <c r="K115" s="51"/>
    </row>
    <row r="116" spans="2:11" ht="30" customHeight="1">
      <c r="B116" s="523" t="s">
        <v>611</v>
      </c>
      <c r="C116" s="46" t="s">
        <v>612</v>
      </c>
      <c r="D116" s="46"/>
      <c r="E116" s="48" t="s">
        <v>343</v>
      </c>
      <c r="F116" s="48" t="s">
        <v>343</v>
      </c>
      <c r="G116" s="51"/>
      <c r="H116" s="51"/>
      <c r="I116" s="51"/>
      <c r="J116" s="51"/>
      <c r="K116" s="51"/>
    </row>
    <row r="117" spans="2:11" ht="30" customHeight="1">
      <c r="B117" s="525"/>
      <c r="C117" s="46" t="s">
        <v>613</v>
      </c>
      <c r="D117" s="46"/>
      <c r="E117" s="48" t="s">
        <v>343</v>
      </c>
      <c r="F117" s="48" t="s">
        <v>343</v>
      </c>
      <c r="G117" s="51"/>
      <c r="H117" s="51"/>
      <c r="I117" s="51"/>
      <c r="J117" s="51"/>
      <c r="K117" s="51"/>
    </row>
    <row r="118" spans="2:11" ht="30" customHeight="1">
      <c r="B118" s="525"/>
      <c r="C118" s="46" t="s">
        <v>614</v>
      </c>
      <c r="D118" s="46"/>
      <c r="E118" s="48" t="s">
        <v>343</v>
      </c>
      <c r="F118" s="48" t="s">
        <v>343</v>
      </c>
      <c r="G118" s="51"/>
      <c r="H118" s="51"/>
      <c r="I118" s="51"/>
      <c r="J118" s="51"/>
      <c r="K118" s="51"/>
    </row>
    <row r="119" spans="2:11" ht="30" customHeight="1">
      <c r="B119" s="524"/>
      <c r="C119" s="46" t="s">
        <v>615</v>
      </c>
      <c r="D119" s="46"/>
      <c r="E119" s="48" t="s">
        <v>343</v>
      </c>
      <c r="F119" s="48" t="s">
        <v>343</v>
      </c>
      <c r="G119" s="51"/>
      <c r="H119" s="51"/>
      <c r="I119" s="51"/>
      <c r="J119" s="51"/>
      <c r="K119" s="51"/>
    </row>
    <row r="120" spans="2:11" ht="14.45">
      <c r="B120" s="49" t="s">
        <v>616</v>
      </c>
      <c r="C120" s="50"/>
      <c r="D120" s="50"/>
      <c r="E120" s="50"/>
      <c r="F120" s="50"/>
      <c r="G120" s="50"/>
      <c r="H120" s="50"/>
      <c r="I120" s="50"/>
      <c r="J120" s="50"/>
      <c r="K120" s="50"/>
    </row>
    <row r="121" spans="2:11" ht="30" customHeight="1">
      <c r="B121" s="523" t="s">
        <v>617</v>
      </c>
      <c r="C121" s="46" t="s">
        <v>618</v>
      </c>
      <c r="D121" s="46"/>
      <c r="E121" s="48" t="s">
        <v>343</v>
      </c>
      <c r="F121" s="48" t="s">
        <v>343</v>
      </c>
      <c r="G121" s="51"/>
      <c r="H121" s="51"/>
      <c r="I121" s="51"/>
      <c r="J121" s="51"/>
      <c r="K121" s="51"/>
    </row>
    <row r="122" spans="2:11" ht="30" customHeight="1">
      <c r="B122" s="525"/>
      <c r="C122" s="46" t="s">
        <v>619</v>
      </c>
      <c r="D122" s="46"/>
      <c r="E122" s="48" t="s">
        <v>343</v>
      </c>
      <c r="F122" s="48" t="s">
        <v>343</v>
      </c>
      <c r="G122" s="51"/>
      <c r="H122" s="51"/>
      <c r="I122" s="51"/>
      <c r="J122" s="51"/>
      <c r="K122" s="51"/>
    </row>
    <row r="123" spans="2:11" ht="30" customHeight="1">
      <c r="B123" s="525"/>
      <c r="C123" s="46" t="s">
        <v>620</v>
      </c>
      <c r="D123" s="46"/>
      <c r="E123" s="48" t="s">
        <v>343</v>
      </c>
      <c r="F123" s="48" t="s">
        <v>343</v>
      </c>
      <c r="G123" s="51"/>
      <c r="H123" s="51"/>
      <c r="I123" s="51"/>
      <c r="J123" s="51"/>
      <c r="K123" s="51"/>
    </row>
    <row r="124" spans="2:11" ht="50.1" customHeight="1">
      <c r="B124" s="524"/>
      <c r="C124" s="46" t="s">
        <v>621</v>
      </c>
      <c r="D124" s="46"/>
      <c r="E124" s="48" t="s">
        <v>343</v>
      </c>
      <c r="F124" s="48" t="s">
        <v>343</v>
      </c>
      <c r="G124" s="51"/>
      <c r="H124" s="51"/>
      <c r="I124" s="51"/>
      <c r="J124" s="51"/>
      <c r="K124" s="51"/>
    </row>
    <row r="125" spans="2:11" ht="30" customHeight="1">
      <c r="B125" s="523" t="s">
        <v>622</v>
      </c>
      <c r="C125" s="46" t="s">
        <v>623</v>
      </c>
      <c r="D125" s="46"/>
      <c r="E125" s="48" t="s">
        <v>343</v>
      </c>
      <c r="F125" s="48" t="s">
        <v>343</v>
      </c>
      <c r="G125" s="51"/>
      <c r="H125" s="51"/>
      <c r="I125" s="51"/>
      <c r="J125" s="51"/>
      <c r="K125" s="51"/>
    </row>
    <row r="126" spans="2:11" ht="30" customHeight="1">
      <c r="B126" s="525"/>
      <c r="C126" s="46" t="s">
        <v>624</v>
      </c>
      <c r="D126" s="46"/>
      <c r="E126" s="48" t="s">
        <v>343</v>
      </c>
      <c r="F126" s="48" t="s">
        <v>343</v>
      </c>
      <c r="G126" s="51"/>
      <c r="H126" s="51"/>
      <c r="I126" s="51"/>
      <c r="J126" s="51"/>
      <c r="K126" s="51"/>
    </row>
    <row r="127" spans="2:11" ht="30" customHeight="1">
      <c r="B127" s="525"/>
      <c r="C127" s="46" t="s">
        <v>625</v>
      </c>
      <c r="D127" s="46"/>
      <c r="E127" s="48" t="s">
        <v>343</v>
      </c>
      <c r="F127" s="48" t="s">
        <v>343</v>
      </c>
      <c r="G127" s="51"/>
      <c r="H127" s="51"/>
      <c r="I127" s="51"/>
      <c r="J127" s="51"/>
      <c r="K127" s="51"/>
    </row>
    <row r="128" spans="2:11" ht="30" customHeight="1">
      <c r="B128" s="525"/>
      <c r="C128" s="46" t="s">
        <v>626</v>
      </c>
      <c r="D128" s="46"/>
      <c r="E128" s="48" t="s">
        <v>343</v>
      </c>
      <c r="F128" s="48" t="s">
        <v>343</v>
      </c>
      <c r="G128" s="51"/>
      <c r="H128" s="51"/>
      <c r="I128" s="51"/>
      <c r="J128" s="51"/>
      <c r="K128" s="51"/>
    </row>
    <row r="129" spans="2:11" ht="30" customHeight="1">
      <c r="B129" s="525"/>
      <c r="C129" s="46" t="s">
        <v>627</v>
      </c>
      <c r="D129" s="46"/>
      <c r="E129" s="48" t="s">
        <v>343</v>
      </c>
      <c r="F129" s="48" t="s">
        <v>343</v>
      </c>
      <c r="G129" s="51"/>
      <c r="H129" s="51"/>
      <c r="I129" s="51"/>
      <c r="J129" s="51"/>
      <c r="K129" s="51"/>
    </row>
    <row r="130" spans="2:11" ht="30" customHeight="1">
      <c r="B130" s="525"/>
      <c r="C130" s="46" t="s">
        <v>628</v>
      </c>
      <c r="D130" s="46"/>
      <c r="E130" s="48" t="s">
        <v>343</v>
      </c>
      <c r="F130" s="48" t="s">
        <v>343</v>
      </c>
      <c r="G130" s="51"/>
      <c r="H130" s="51"/>
      <c r="I130" s="51"/>
      <c r="J130" s="51"/>
      <c r="K130" s="51"/>
    </row>
    <row r="131" spans="2:11" ht="30" customHeight="1">
      <c r="B131" s="524"/>
      <c r="C131" s="46" t="s">
        <v>629</v>
      </c>
      <c r="D131" s="46"/>
      <c r="E131" s="48" t="s">
        <v>343</v>
      </c>
      <c r="F131" s="48" t="s">
        <v>343</v>
      </c>
      <c r="G131" s="51"/>
      <c r="H131" s="51"/>
      <c r="I131" s="51"/>
      <c r="J131" s="51"/>
      <c r="K131" s="51"/>
    </row>
    <row r="132" spans="2:11" ht="30" customHeight="1">
      <c r="B132" s="523" t="s">
        <v>630</v>
      </c>
      <c r="C132" s="46" t="s">
        <v>631</v>
      </c>
      <c r="D132" s="46"/>
      <c r="E132" s="48" t="s">
        <v>343</v>
      </c>
      <c r="F132" s="48" t="s">
        <v>343</v>
      </c>
      <c r="G132" s="51"/>
      <c r="H132" s="51"/>
      <c r="I132" s="51"/>
      <c r="J132" s="51"/>
      <c r="K132" s="51"/>
    </row>
    <row r="133" spans="2:11" ht="30" customHeight="1">
      <c r="B133" s="525"/>
      <c r="C133" s="46" t="s">
        <v>632</v>
      </c>
      <c r="D133" s="46"/>
      <c r="E133" s="48" t="s">
        <v>343</v>
      </c>
      <c r="F133" s="48" t="s">
        <v>343</v>
      </c>
      <c r="G133" s="51"/>
      <c r="H133" s="51"/>
      <c r="I133" s="51"/>
      <c r="J133" s="51"/>
      <c r="K133" s="51"/>
    </row>
    <row r="134" spans="2:11" ht="30" customHeight="1">
      <c r="B134" s="525"/>
      <c r="C134" s="46" t="s">
        <v>633</v>
      </c>
      <c r="D134" s="46"/>
      <c r="E134" s="48" t="s">
        <v>343</v>
      </c>
      <c r="F134" s="48" t="s">
        <v>343</v>
      </c>
      <c r="G134" s="51"/>
      <c r="H134" s="51"/>
      <c r="I134" s="51"/>
      <c r="J134" s="51"/>
      <c r="K134" s="51"/>
    </row>
    <row r="135" spans="2:11" ht="46.5" customHeight="1">
      <c r="B135" s="525"/>
      <c r="C135" s="46" t="s">
        <v>634</v>
      </c>
      <c r="D135" s="46"/>
      <c r="E135" s="48" t="s">
        <v>343</v>
      </c>
      <c r="F135" s="48" t="s">
        <v>343</v>
      </c>
      <c r="G135" s="51"/>
      <c r="H135" s="51"/>
      <c r="I135" s="51"/>
      <c r="J135" s="51"/>
      <c r="K135" s="51"/>
    </row>
    <row r="136" spans="2:11" ht="30" customHeight="1">
      <c r="B136" s="525"/>
      <c r="C136" s="46" t="s">
        <v>635</v>
      </c>
      <c r="D136" s="46"/>
      <c r="E136" s="48" t="s">
        <v>343</v>
      </c>
      <c r="F136" s="48" t="s">
        <v>343</v>
      </c>
      <c r="G136" s="51"/>
      <c r="H136" s="51"/>
      <c r="I136" s="51"/>
      <c r="J136" s="51"/>
      <c r="K136" s="51"/>
    </row>
    <row r="137" spans="2:11" ht="30" customHeight="1">
      <c r="B137" s="525"/>
      <c r="C137" s="46" t="s">
        <v>636</v>
      </c>
      <c r="D137" s="46"/>
      <c r="E137" s="48" t="s">
        <v>343</v>
      </c>
      <c r="F137" s="48" t="s">
        <v>343</v>
      </c>
      <c r="G137" s="51"/>
      <c r="H137" s="51"/>
      <c r="I137" s="51"/>
      <c r="J137" s="51"/>
      <c r="K137" s="51"/>
    </row>
    <row r="138" spans="2:11" ht="30" customHeight="1">
      <c r="B138" s="525"/>
      <c r="C138" s="46" t="s">
        <v>637</v>
      </c>
      <c r="D138" s="46"/>
      <c r="E138" s="48" t="s">
        <v>343</v>
      </c>
      <c r="F138" s="48" t="s">
        <v>343</v>
      </c>
      <c r="G138" s="51"/>
      <c r="H138" s="51"/>
      <c r="I138" s="51"/>
      <c r="J138" s="51"/>
      <c r="K138" s="51"/>
    </row>
    <row r="139" spans="2:11" ht="30" customHeight="1">
      <c r="B139" s="525"/>
      <c r="C139" s="46" t="s">
        <v>638</v>
      </c>
      <c r="D139" s="46"/>
      <c r="E139" s="48" t="s">
        <v>343</v>
      </c>
      <c r="F139" s="48" t="s">
        <v>343</v>
      </c>
      <c r="G139" s="51"/>
      <c r="H139" s="51"/>
      <c r="I139" s="51"/>
      <c r="J139" s="51"/>
      <c r="K139" s="51"/>
    </row>
    <row r="140" spans="2:11" ht="30" customHeight="1">
      <c r="B140" s="524"/>
      <c r="C140" s="46" t="s">
        <v>639</v>
      </c>
      <c r="D140" s="46"/>
      <c r="E140" s="48" t="s">
        <v>343</v>
      </c>
      <c r="F140" s="48" t="s">
        <v>343</v>
      </c>
      <c r="G140" s="51"/>
      <c r="H140" s="51"/>
      <c r="I140" s="51"/>
      <c r="J140" s="51"/>
      <c r="K140" s="51"/>
    </row>
    <row r="141" spans="2:11" ht="14.45">
      <c r="B141" s="49" t="s">
        <v>640</v>
      </c>
      <c r="C141" s="50"/>
      <c r="D141" s="50"/>
      <c r="E141" s="50"/>
      <c r="F141" s="50"/>
      <c r="G141" s="50"/>
      <c r="H141" s="50"/>
      <c r="I141" s="50"/>
      <c r="J141" s="50"/>
      <c r="K141" s="50"/>
    </row>
    <row r="142" spans="2:11" ht="30" customHeight="1">
      <c r="B142" s="523" t="s">
        <v>641</v>
      </c>
      <c r="C142" s="46" t="s">
        <v>642</v>
      </c>
      <c r="D142" s="46"/>
      <c r="E142" s="48" t="s">
        <v>343</v>
      </c>
      <c r="F142" s="48" t="s">
        <v>343</v>
      </c>
      <c r="G142" s="51"/>
      <c r="H142" s="51"/>
      <c r="I142" s="51"/>
      <c r="J142" s="51"/>
      <c r="K142" s="51"/>
    </row>
    <row r="143" spans="2:11" ht="30" customHeight="1">
      <c r="B143" s="525"/>
      <c r="C143" s="46" t="s">
        <v>643</v>
      </c>
      <c r="D143" s="46"/>
      <c r="E143" s="48" t="s">
        <v>343</v>
      </c>
      <c r="F143" s="48" t="s">
        <v>343</v>
      </c>
      <c r="G143" s="51"/>
      <c r="H143" s="51"/>
      <c r="I143" s="51"/>
      <c r="J143" s="51"/>
      <c r="K143" s="51"/>
    </row>
    <row r="144" spans="2:11" ht="30" customHeight="1">
      <c r="B144" s="524"/>
      <c r="C144" s="46" t="s">
        <v>644</v>
      </c>
      <c r="D144" s="46"/>
      <c r="E144" s="48" t="s">
        <v>343</v>
      </c>
      <c r="F144" s="48" t="s">
        <v>343</v>
      </c>
      <c r="G144" s="51"/>
      <c r="H144" s="51"/>
      <c r="I144" s="51"/>
      <c r="J144" s="51"/>
      <c r="K144" s="51"/>
    </row>
    <row r="145" spans="2:11" ht="30" customHeight="1">
      <c r="B145" s="523" t="s">
        <v>645</v>
      </c>
      <c r="C145" s="46" t="s">
        <v>646</v>
      </c>
      <c r="D145" s="46"/>
      <c r="E145" s="48" t="s">
        <v>343</v>
      </c>
      <c r="F145" s="48" t="s">
        <v>343</v>
      </c>
      <c r="G145" s="51"/>
      <c r="H145" s="51"/>
      <c r="I145" s="51"/>
      <c r="J145" s="51"/>
      <c r="K145" s="51"/>
    </row>
    <row r="146" spans="2:11" ht="30" customHeight="1">
      <c r="B146" s="524"/>
      <c r="C146" s="46" t="s">
        <v>647</v>
      </c>
      <c r="D146" s="46"/>
      <c r="E146" s="48" t="s">
        <v>343</v>
      </c>
      <c r="F146" s="48" t="s">
        <v>343</v>
      </c>
      <c r="G146" s="51"/>
      <c r="H146" s="51"/>
      <c r="I146" s="51"/>
      <c r="J146" s="51"/>
      <c r="K146" s="51"/>
    </row>
    <row r="147" spans="2:11" ht="30" customHeight="1">
      <c r="B147" s="52" t="s">
        <v>648</v>
      </c>
      <c r="C147" s="46" t="s">
        <v>649</v>
      </c>
      <c r="D147" s="46"/>
      <c r="E147" s="48" t="s">
        <v>343</v>
      </c>
      <c r="F147" s="48" t="s">
        <v>343</v>
      </c>
      <c r="G147" s="51"/>
      <c r="H147" s="51"/>
      <c r="I147" s="51"/>
      <c r="J147" s="51"/>
      <c r="K147" s="51"/>
    </row>
    <row r="148" spans="2:11" ht="30" customHeight="1">
      <c r="B148" s="523" t="s">
        <v>650</v>
      </c>
      <c r="C148" s="46" t="s">
        <v>651</v>
      </c>
      <c r="D148" s="46"/>
      <c r="E148" s="48" t="s">
        <v>343</v>
      </c>
      <c r="F148" s="48" t="s">
        <v>343</v>
      </c>
      <c r="G148" s="51"/>
      <c r="H148" s="51"/>
      <c r="I148" s="51"/>
      <c r="J148" s="51"/>
      <c r="K148" s="51"/>
    </row>
    <row r="149" spans="2:11" ht="30" customHeight="1">
      <c r="B149" s="524"/>
      <c r="C149" s="46" t="s">
        <v>652</v>
      </c>
      <c r="D149" s="46"/>
      <c r="E149" s="48" t="s">
        <v>343</v>
      </c>
      <c r="F149" s="48" t="s">
        <v>343</v>
      </c>
      <c r="G149" s="51"/>
      <c r="H149" s="51"/>
      <c r="I149" s="51"/>
      <c r="J149" s="51"/>
      <c r="K149" s="51"/>
    </row>
    <row r="150" spans="2:11" ht="30" customHeight="1">
      <c r="B150" s="523" t="s">
        <v>653</v>
      </c>
      <c r="C150" s="46" t="s">
        <v>654</v>
      </c>
      <c r="D150" s="46"/>
      <c r="E150" s="48" t="s">
        <v>343</v>
      </c>
      <c r="F150" s="48" t="s">
        <v>343</v>
      </c>
      <c r="G150" s="51"/>
      <c r="H150" s="51"/>
      <c r="I150" s="51"/>
      <c r="J150" s="51"/>
      <c r="K150" s="51"/>
    </row>
    <row r="151" spans="2:11" ht="30" customHeight="1">
      <c r="B151" s="524"/>
      <c r="C151" s="46" t="s">
        <v>655</v>
      </c>
      <c r="D151" s="46"/>
      <c r="E151" s="48" t="s">
        <v>343</v>
      </c>
      <c r="F151" s="48" t="s">
        <v>343</v>
      </c>
      <c r="G151" s="51"/>
      <c r="H151" s="51"/>
      <c r="I151" s="51"/>
      <c r="J151" s="51"/>
      <c r="K151" s="51"/>
    </row>
    <row r="152" spans="2:11" ht="14.45">
      <c r="B152" s="49" t="s">
        <v>656</v>
      </c>
      <c r="C152" s="50"/>
      <c r="D152" s="50"/>
      <c r="E152" s="50"/>
      <c r="F152" s="50"/>
      <c r="G152" s="50"/>
      <c r="H152" s="50"/>
      <c r="I152" s="50"/>
      <c r="J152" s="50"/>
      <c r="K152" s="50"/>
    </row>
    <row r="153" spans="2:11" ht="30" customHeight="1">
      <c r="B153" s="523" t="s">
        <v>657</v>
      </c>
      <c r="C153" s="46" t="s">
        <v>658</v>
      </c>
      <c r="D153" s="46"/>
      <c r="E153" s="48" t="s">
        <v>343</v>
      </c>
      <c r="F153" s="48" t="s">
        <v>343</v>
      </c>
      <c r="G153" s="51"/>
      <c r="H153" s="51"/>
      <c r="I153" s="51"/>
      <c r="J153" s="51"/>
      <c r="K153" s="51"/>
    </row>
    <row r="154" spans="2:11" ht="30" customHeight="1">
      <c r="B154" s="524"/>
      <c r="C154" s="46" t="s">
        <v>659</v>
      </c>
      <c r="D154" s="46"/>
      <c r="E154" s="48" t="s">
        <v>343</v>
      </c>
      <c r="F154" s="48" t="s">
        <v>343</v>
      </c>
      <c r="G154" s="51"/>
      <c r="H154" s="51"/>
      <c r="I154" s="51"/>
      <c r="J154" s="51"/>
      <c r="K154" s="51"/>
    </row>
    <row r="155" spans="2:11" ht="30" customHeight="1">
      <c r="B155" s="523" t="s">
        <v>660</v>
      </c>
      <c r="C155" s="46" t="s">
        <v>661</v>
      </c>
      <c r="D155" s="46"/>
      <c r="E155" s="48" t="s">
        <v>343</v>
      </c>
      <c r="F155" s="48" t="s">
        <v>343</v>
      </c>
      <c r="G155" s="51"/>
      <c r="H155" s="51"/>
      <c r="I155" s="51"/>
      <c r="J155" s="51"/>
      <c r="K155" s="51"/>
    </row>
    <row r="156" spans="2:11" ht="30" customHeight="1">
      <c r="B156" s="525"/>
      <c r="C156" s="46" t="s">
        <v>662</v>
      </c>
      <c r="D156" s="46"/>
      <c r="E156" s="48" t="s">
        <v>343</v>
      </c>
      <c r="F156" s="48" t="s">
        <v>343</v>
      </c>
      <c r="G156" s="51"/>
      <c r="H156" s="51"/>
      <c r="I156" s="51"/>
      <c r="J156" s="51"/>
      <c r="K156" s="51"/>
    </row>
    <row r="157" spans="2:11" ht="30" customHeight="1">
      <c r="B157" s="524"/>
      <c r="C157" s="46" t="s">
        <v>663</v>
      </c>
      <c r="D157" s="46"/>
      <c r="E157" s="48" t="s">
        <v>343</v>
      </c>
      <c r="F157" s="48" t="s">
        <v>343</v>
      </c>
      <c r="G157" s="51"/>
      <c r="H157" s="51"/>
      <c r="I157" s="51"/>
      <c r="J157" s="51"/>
      <c r="K157" s="51"/>
    </row>
    <row r="158" spans="2:11" ht="14.45">
      <c r="B158" s="49" t="s">
        <v>664</v>
      </c>
      <c r="C158" s="50"/>
      <c r="D158" s="50"/>
      <c r="E158" s="50"/>
      <c r="F158" s="50"/>
      <c r="G158" s="50"/>
      <c r="H158" s="50"/>
      <c r="I158" s="50"/>
      <c r="J158" s="50"/>
      <c r="K158" s="50"/>
    </row>
    <row r="159" spans="2:11" ht="30" customHeight="1">
      <c r="B159" s="441" t="s">
        <v>665</v>
      </c>
      <c r="C159" s="46" t="s">
        <v>666</v>
      </c>
      <c r="D159" s="319"/>
      <c r="E159" s="48" t="s">
        <v>343</v>
      </c>
      <c r="F159" s="48" t="s">
        <v>343</v>
      </c>
      <c r="G159" s="53"/>
      <c r="H159" s="51"/>
      <c r="I159" s="51"/>
      <c r="J159" s="51"/>
      <c r="K159" s="51"/>
    </row>
    <row r="160" spans="2:11" ht="30" customHeight="1">
      <c r="B160" s="441"/>
      <c r="C160" s="46" t="s">
        <v>667</v>
      </c>
      <c r="D160" s="319"/>
      <c r="E160" s="48" t="s">
        <v>343</v>
      </c>
      <c r="F160" s="48" t="s">
        <v>343</v>
      </c>
      <c r="G160" s="53"/>
      <c r="H160" s="51"/>
      <c r="I160" s="51"/>
      <c r="J160" s="51"/>
      <c r="K160" s="51"/>
    </row>
    <row r="161" spans="2:11" ht="45" customHeight="1">
      <c r="B161" s="541" t="s">
        <v>668</v>
      </c>
      <c r="C161" s="46" t="s">
        <v>669</v>
      </c>
      <c r="D161" s="319"/>
      <c r="E161" s="48" t="s">
        <v>343</v>
      </c>
      <c r="F161" s="48" t="s">
        <v>343</v>
      </c>
      <c r="G161" s="53"/>
      <c r="H161" s="51"/>
      <c r="I161" s="51"/>
      <c r="J161" s="51"/>
      <c r="K161" s="51"/>
    </row>
    <row r="162" spans="2:11" ht="45" customHeight="1">
      <c r="B162" s="541"/>
      <c r="C162" s="46" t="s">
        <v>670</v>
      </c>
      <c r="D162" s="319"/>
      <c r="E162" s="48" t="s">
        <v>343</v>
      </c>
      <c r="F162" s="48" t="s">
        <v>343</v>
      </c>
      <c r="G162" s="53"/>
      <c r="H162" s="51"/>
      <c r="I162" s="51"/>
      <c r="J162" s="51"/>
      <c r="K162" s="51"/>
    </row>
    <row r="163" spans="2:11" ht="30" customHeight="1">
      <c r="B163" s="541" t="s">
        <v>671</v>
      </c>
      <c r="C163" s="46" t="s">
        <v>672</v>
      </c>
      <c r="D163" s="319"/>
      <c r="E163" s="48" t="s">
        <v>343</v>
      </c>
      <c r="F163" s="48" t="s">
        <v>343</v>
      </c>
      <c r="G163" s="53"/>
      <c r="H163" s="51"/>
      <c r="I163" s="51"/>
      <c r="J163" s="51"/>
      <c r="K163" s="51"/>
    </row>
    <row r="164" spans="2:11" ht="30" customHeight="1">
      <c r="B164" s="541"/>
      <c r="C164" s="46" t="s">
        <v>673</v>
      </c>
      <c r="D164" s="319"/>
      <c r="E164" s="48" t="s">
        <v>343</v>
      </c>
      <c r="F164" s="48" t="s">
        <v>343</v>
      </c>
      <c r="G164" s="53"/>
      <c r="H164" s="51"/>
      <c r="I164" s="51"/>
      <c r="J164" s="51"/>
      <c r="K164" s="51"/>
    </row>
    <row r="165" spans="2:11" ht="30" customHeight="1">
      <c r="B165" s="541" t="s">
        <v>674</v>
      </c>
      <c r="C165" s="46" t="s">
        <v>675</v>
      </c>
      <c r="D165" s="319"/>
      <c r="E165" s="48" t="s">
        <v>343</v>
      </c>
      <c r="F165" s="48" t="s">
        <v>343</v>
      </c>
      <c r="G165" s="53"/>
      <c r="H165" s="51"/>
      <c r="I165" s="51"/>
      <c r="J165" s="51"/>
      <c r="K165" s="51"/>
    </row>
    <row r="166" spans="2:11" ht="30" customHeight="1">
      <c r="B166" s="541"/>
      <c r="C166" s="46" t="s">
        <v>676</v>
      </c>
      <c r="D166" s="319"/>
      <c r="E166" s="48" t="s">
        <v>343</v>
      </c>
      <c r="F166" s="48" t="s">
        <v>343</v>
      </c>
      <c r="G166" s="53"/>
      <c r="H166" s="51"/>
      <c r="I166" s="51"/>
      <c r="J166" s="51"/>
      <c r="K166" s="51"/>
    </row>
    <row r="167" spans="2:11" ht="30" customHeight="1">
      <c r="B167" s="541"/>
      <c r="C167" s="46" t="s">
        <v>677</v>
      </c>
      <c r="D167" s="319"/>
      <c r="E167" s="48" t="s">
        <v>343</v>
      </c>
      <c r="F167" s="48" t="s">
        <v>343</v>
      </c>
      <c r="G167" s="53"/>
      <c r="H167" s="51"/>
      <c r="I167" s="51"/>
      <c r="J167" s="51"/>
      <c r="K167" s="51"/>
    </row>
    <row r="168" spans="2:11" ht="30" customHeight="1">
      <c r="B168" s="541"/>
      <c r="C168" s="46" t="s">
        <v>678</v>
      </c>
      <c r="D168" s="319"/>
      <c r="E168" s="48" t="s">
        <v>343</v>
      </c>
      <c r="F168" s="48" t="s">
        <v>343</v>
      </c>
      <c r="G168" s="53"/>
      <c r="H168" s="51"/>
      <c r="I168" s="51"/>
      <c r="J168" s="51"/>
      <c r="K168" s="51"/>
    </row>
    <row r="169" spans="2:11" ht="66" customHeight="1">
      <c r="B169" s="46" t="s">
        <v>679</v>
      </c>
      <c r="C169" s="46" t="s">
        <v>680</v>
      </c>
      <c r="D169" s="319"/>
      <c r="E169" s="48" t="s">
        <v>343</v>
      </c>
      <c r="F169" s="48" t="s">
        <v>343</v>
      </c>
      <c r="G169" s="53"/>
      <c r="H169" s="51"/>
      <c r="I169" s="51"/>
      <c r="J169" s="51"/>
      <c r="K169" s="51"/>
    </row>
    <row r="170" spans="2:11" ht="30" customHeight="1">
      <c r="B170" s="541" t="s">
        <v>681</v>
      </c>
      <c r="C170" s="46" t="s">
        <v>682</v>
      </c>
      <c r="D170" s="319"/>
      <c r="E170" s="48" t="s">
        <v>343</v>
      </c>
      <c r="F170" s="48" t="s">
        <v>343</v>
      </c>
      <c r="G170" s="53"/>
      <c r="H170" s="51"/>
      <c r="I170" s="51"/>
      <c r="J170" s="51"/>
      <c r="K170" s="51"/>
    </row>
    <row r="171" spans="2:11" ht="30" customHeight="1">
      <c r="B171" s="541"/>
      <c r="C171" s="46" t="s">
        <v>683</v>
      </c>
      <c r="D171" s="319"/>
      <c r="E171" s="48" t="s">
        <v>343</v>
      </c>
      <c r="F171" s="48" t="s">
        <v>343</v>
      </c>
      <c r="G171" s="53"/>
      <c r="H171" s="51"/>
      <c r="I171" s="51"/>
      <c r="J171" s="51"/>
      <c r="K171" s="51"/>
    </row>
    <row r="172" spans="2:11" ht="14.45">
      <c r="B172" s="54" t="s">
        <v>684</v>
      </c>
      <c r="C172" s="55"/>
      <c r="D172" s="55"/>
      <c r="E172" s="50"/>
      <c r="F172" s="50"/>
      <c r="G172" s="50"/>
      <c r="H172" s="50"/>
      <c r="I172" s="50"/>
      <c r="J172" s="50"/>
      <c r="K172" s="50"/>
    </row>
    <row r="173" spans="2:11" ht="30" customHeight="1">
      <c r="B173" s="541" t="s">
        <v>685</v>
      </c>
      <c r="C173" s="46" t="s">
        <v>686</v>
      </c>
      <c r="D173" s="319"/>
      <c r="E173" s="48" t="s">
        <v>343</v>
      </c>
      <c r="F173" s="48" t="s">
        <v>343</v>
      </c>
      <c r="G173" s="53"/>
      <c r="H173" s="51"/>
      <c r="I173" s="51"/>
      <c r="J173" s="51"/>
      <c r="K173" s="51"/>
    </row>
    <row r="174" spans="2:11" ht="30" customHeight="1">
      <c r="B174" s="541"/>
      <c r="C174" s="46" t="s">
        <v>687</v>
      </c>
      <c r="D174" s="319"/>
      <c r="E174" s="48" t="s">
        <v>343</v>
      </c>
      <c r="F174" s="48" t="s">
        <v>343</v>
      </c>
      <c r="G174" s="53"/>
      <c r="H174" s="51"/>
      <c r="I174" s="51"/>
      <c r="J174" s="51"/>
      <c r="K174" s="51"/>
    </row>
    <row r="175" spans="2:11" ht="30" customHeight="1">
      <c r="B175" s="541"/>
      <c r="C175" s="46" t="s">
        <v>688</v>
      </c>
      <c r="D175" s="319"/>
      <c r="E175" s="48" t="s">
        <v>343</v>
      </c>
      <c r="F175" s="48" t="s">
        <v>343</v>
      </c>
      <c r="G175" s="53"/>
      <c r="H175" s="51"/>
      <c r="I175" s="51"/>
      <c r="J175" s="51"/>
      <c r="K175" s="51"/>
    </row>
    <row r="176" spans="2:11" ht="45" customHeight="1">
      <c r="B176" s="541"/>
      <c r="C176" s="46" t="s">
        <v>689</v>
      </c>
      <c r="D176" s="319"/>
      <c r="E176" s="48" t="s">
        <v>343</v>
      </c>
      <c r="F176" s="48" t="s">
        <v>343</v>
      </c>
      <c r="G176" s="53"/>
      <c r="H176" s="51"/>
      <c r="I176" s="51"/>
      <c r="J176" s="51"/>
      <c r="K176" s="51"/>
    </row>
    <row r="177" spans="2:11" ht="30" customHeight="1">
      <c r="B177" s="541" t="s">
        <v>690</v>
      </c>
      <c r="C177" s="46" t="s">
        <v>691</v>
      </c>
      <c r="D177" s="319"/>
      <c r="E177" s="48" t="s">
        <v>343</v>
      </c>
      <c r="F177" s="48" t="s">
        <v>343</v>
      </c>
      <c r="G177" s="53"/>
      <c r="H177" s="51"/>
      <c r="I177" s="51"/>
      <c r="J177" s="51"/>
      <c r="K177" s="51"/>
    </row>
    <row r="178" spans="2:11" ht="30" customHeight="1">
      <c r="B178" s="541"/>
      <c r="C178" s="46" t="s">
        <v>692</v>
      </c>
      <c r="D178" s="319"/>
      <c r="E178" s="48" t="s">
        <v>343</v>
      </c>
      <c r="F178" s="48" t="s">
        <v>343</v>
      </c>
      <c r="G178" s="53"/>
      <c r="H178" s="51"/>
      <c r="I178" s="51"/>
      <c r="J178" s="51"/>
      <c r="K178" s="51"/>
    </row>
    <row r="179" spans="2:11" ht="30" customHeight="1">
      <c r="B179" s="541"/>
      <c r="C179" s="46" t="s">
        <v>693</v>
      </c>
      <c r="D179" s="319"/>
      <c r="E179" s="48" t="s">
        <v>343</v>
      </c>
      <c r="F179" s="48" t="s">
        <v>343</v>
      </c>
      <c r="G179" s="53"/>
      <c r="H179" s="51"/>
      <c r="I179" s="51"/>
      <c r="J179" s="51"/>
      <c r="K179" s="51"/>
    </row>
    <row r="180" spans="2:11" ht="45" customHeight="1">
      <c r="B180" s="541" t="s">
        <v>694</v>
      </c>
      <c r="C180" s="46" t="s">
        <v>695</v>
      </c>
      <c r="D180" s="319"/>
      <c r="E180" s="48" t="s">
        <v>343</v>
      </c>
      <c r="F180" s="48" t="s">
        <v>343</v>
      </c>
      <c r="G180" s="53"/>
      <c r="H180" s="51"/>
      <c r="I180" s="51"/>
      <c r="J180" s="51"/>
      <c r="K180" s="51"/>
    </row>
    <row r="181" spans="2:11" ht="30" customHeight="1">
      <c r="B181" s="541"/>
      <c r="C181" s="46" t="s">
        <v>696</v>
      </c>
      <c r="D181" s="319"/>
      <c r="E181" s="48" t="s">
        <v>343</v>
      </c>
      <c r="F181" s="48" t="s">
        <v>343</v>
      </c>
      <c r="G181" s="53"/>
      <c r="H181" s="51"/>
      <c r="I181" s="51"/>
      <c r="J181" s="51"/>
      <c r="K181" s="51"/>
    </row>
    <row r="182" spans="2:11" ht="30" customHeight="1">
      <c r="B182" s="541"/>
      <c r="C182" s="46" t="s">
        <v>697</v>
      </c>
      <c r="D182" s="319"/>
      <c r="E182" s="48" t="s">
        <v>343</v>
      </c>
      <c r="F182" s="48" t="s">
        <v>343</v>
      </c>
      <c r="G182" s="53"/>
      <c r="H182" s="51"/>
      <c r="I182" s="51"/>
      <c r="J182" s="51"/>
      <c r="K182" s="51"/>
    </row>
    <row r="183" spans="2:11" ht="14.45">
      <c r="B183" s="54" t="s">
        <v>698</v>
      </c>
      <c r="C183" s="55"/>
      <c r="D183" s="55"/>
      <c r="E183" s="50"/>
      <c r="F183" s="50"/>
      <c r="G183" s="50"/>
      <c r="H183" s="50"/>
      <c r="I183" s="50"/>
      <c r="J183" s="50"/>
      <c r="K183" s="50"/>
    </row>
    <row r="184" spans="2:11" ht="30" customHeight="1">
      <c r="B184" s="541" t="s">
        <v>699</v>
      </c>
      <c r="C184" s="46" t="s">
        <v>700</v>
      </c>
      <c r="D184" s="319"/>
      <c r="E184" s="48" t="s">
        <v>343</v>
      </c>
      <c r="F184" s="48" t="s">
        <v>343</v>
      </c>
      <c r="G184" s="53"/>
      <c r="H184" s="51"/>
      <c r="I184" s="51"/>
      <c r="J184" s="51"/>
      <c r="K184" s="51"/>
    </row>
    <row r="185" spans="2:11" ht="30" customHeight="1">
      <c r="B185" s="541"/>
      <c r="C185" s="46" t="s">
        <v>701</v>
      </c>
      <c r="D185" s="319"/>
      <c r="E185" s="48" t="s">
        <v>343</v>
      </c>
      <c r="F185" s="48" t="s">
        <v>343</v>
      </c>
      <c r="G185" s="53"/>
      <c r="H185" s="51"/>
      <c r="I185" s="51"/>
      <c r="J185" s="51"/>
      <c r="K185" s="51"/>
    </row>
    <row r="186" spans="2:11" ht="14.45">
      <c r="B186" s="54" t="s">
        <v>702</v>
      </c>
      <c r="C186" s="55"/>
      <c r="D186" s="55"/>
      <c r="E186" s="50"/>
      <c r="F186" s="50"/>
      <c r="G186" s="50"/>
      <c r="H186" s="50"/>
      <c r="I186" s="50"/>
      <c r="J186" s="50"/>
      <c r="K186" s="50"/>
    </row>
    <row r="187" spans="2:11" ht="30" customHeight="1">
      <c r="B187" s="541" t="s">
        <v>703</v>
      </c>
      <c r="C187" s="46" t="s">
        <v>704</v>
      </c>
      <c r="D187" s="319"/>
      <c r="E187" s="48" t="s">
        <v>343</v>
      </c>
      <c r="F187" s="48" t="s">
        <v>343</v>
      </c>
      <c r="G187" s="53"/>
      <c r="H187" s="51"/>
      <c r="I187" s="51"/>
      <c r="J187" s="51"/>
      <c r="K187" s="51"/>
    </row>
    <row r="188" spans="2:11" ht="30" customHeight="1">
      <c r="B188" s="541"/>
      <c r="C188" s="46" t="s">
        <v>705</v>
      </c>
      <c r="D188" s="319"/>
      <c r="E188" s="48" t="s">
        <v>343</v>
      </c>
      <c r="F188" s="48" t="s">
        <v>343</v>
      </c>
      <c r="G188" s="53"/>
      <c r="H188" s="51"/>
      <c r="I188" s="51"/>
      <c r="J188" s="51"/>
      <c r="K188" s="51"/>
    </row>
    <row r="189" spans="2:11" ht="30" customHeight="1">
      <c r="B189" s="541" t="s">
        <v>706</v>
      </c>
      <c r="C189" s="46" t="s">
        <v>707</v>
      </c>
      <c r="D189" s="319"/>
      <c r="E189" s="48" t="s">
        <v>343</v>
      </c>
      <c r="F189" s="48" t="s">
        <v>343</v>
      </c>
      <c r="G189" s="53"/>
      <c r="H189" s="51"/>
      <c r="I189" s="51"/>
      <c r="J189" s="51"/>
      <c r="K189" s="51"/>
    </row>
    <row r="190" spans="2:11" ht="30" customHeight="1">
      <c r="B190" s="541"/>
      <c r="C190" s="46" t="s">
        <v>708</v>
      </c>
      <c r="D190" s="319"/>
      <c r="E190" s="48" t="s">
        <v>343</v>
      </c>
      <c r="F190" s="48" t="s">
        <v>343</v>
      </c>
      <c r="G190" s="53"/>
      <c r="H190" s="51"/>
      <c r="I190" s="51"/>
      <c r="J190" s="51"/>
      <c r="K190" s="51"/>
    </row>
    <row r="191" spans="2:11" ht="45" customHeight="1">
      <c r="B191" s="541" t="s">
        <v>709</v>
      </c>
      <c r="C191" s="46" t="s">
        <v>710</v>
      </c>
      <c r="D191" s="319"/>
      <c r="E191" s="48" t="s">
        <v>343</v>
      </c>
      <c r="F191" s="48" t="s">
        <v>343</v>
      </c>
      <c r="G191" s="53"/>
      <c r="H191" s="51"/>
      <c r="I191" s="51"/>
      <c r="J191" s="51"/>
      <c r="K191" s="51"/>
    </row>
    <row r="192" spans="2:11" ht="30" customHeight="1">
      <c r="B192" s="541"/>
      <c r="C192" s="46" t="s">
        <v>711</v>
      </c>
      <c r="D192" s="319"/>
      <c r="E192" s="48" t="s">
        <v>343</v>
      </c>
      <c r="F192" s="48" t="s">
        <v>343</v>
      </c>
      <c r="G192" s="53"/>
      <c r="H192" s="51"/>
      <c r="I192" s="51"/>
      <c r="J192" s="51"/>
      <c r="K192" s="51"/>
    </row>
    <row r="193" spans="2:11" ht="45" customHeight="1">
      <c r="B193" s="541" t="s">
        <v>712</v>
      </c>
      <c r="C193" s="46" t="s">
        <v>713</v>
      </c>
      <c r="D193" s="319"/>
      <c r="E193" s="48" t="s">
        <v>343</v>
      </c>
      <c r="F193" s="48" t="s">
        <v>343</v>
      </c>
      <c r="G193" s="53"/>
      <c r="H193" s="51"/>
      <c r="I193" s="51"/>
      <c r="J193" s="51"/>
      <c r="K193" s="51"/>
    </row>
    <row r="194" spans="2:11" ht="45" customHeight="1">
      <c r="B194" s="541"/>
      <c r="C194" s="46" t="s">
        <v>714</v>
      </c>
      <c r="D194" s="319"/>
      <c r="E194" s="48" t="s">
        <v>343</v>
      </c>
      <c r="F194" s="48" t="s">
        <v>343</v>
      </c>
      <c r="G194" s="53"/>
      <c r="H194" s="51"/>
      <c r="I194" s="51"/>
      <c r="J194" s="51"/>
      <c r="K194" s="51"/>
    </row>
    <row r="195" spans="2:11" ht="30" customHeight="1">
      <c r="B195" s="541" t="s">
        <v>715</v>
      </c>
      <c r="C195" s="46" t="s">
        <v>716</v>
      </c>
      <c r="D195" s="319"/>
      <c r="E195" s="48" t="s">
        <v>343</v>
      </c>
      <c r="F195" s="48" t="s">
        <v>343</v>
      </c>
      <c r="G195" s="53"/>
      <c r="H195" s="51"/>
      <c r="I195" s="51"/>
      <c r="J195" s="51"/>
      <c r="K195" s="51"/>
    </row>
    <row r="196" spans="2:11" ht="30" customHeight="1">
      <c r="B196" s="541"/>
      <c r="C196" s="46" t="s">
        <v>717</v>
      </c>
      <c r="D196" s="319"/>
      <c r="E196" s="48" t="s">
        <v>343</v>
      </c>
      <c r="F196" s="48" t="s">
        <v>343</v>
      </c>
      <c r="G196" s="53"/>
      <c r="H196" s="51"/>
      <c r="I196" s="51"/>
      <c r="J196" s="51"/>
      <c r="K196" s="51"/>
    </row>
    <row r="197" spans="2:11" ht="30" customHeight="1">
      <c r="B197" s="541" t="s">
        <v>718</v>
      </c>
      <c r="C197" s="46" t="s">
        <v>719</v>
      </c>
      <c r="D197" s="319"/>
      <c r="E197" s="48" t="s">
        <v>343</v>
      </c>
      <c r="F197" s="48" t="s">
        <v>343</v>
      </c>
      <c r="G197" s="53"/>
      <c r="H197" s="51"/>
      <c r="I197" s="51"/>
      <c r="J197" s="51"/>
      <c r="K197" s="51"/>
    </row>
    <row r="198" spans="2:11" ht="30" customHeight="1">
      <c r="B198" s="541"/>
      <c r="C198" s="46" t="s">
        <v>720</v>
      </c>
      <c r="D198" s="319"/>
      <c r="E198" s="48" t="s">
        <v>343</v>
      </c>
      <c r="F198" s="48" t="s">
        <v>343</v>
      </c>
      <c r="G198" s="53"/>
      <c r="H198" s="51"/>
      <c r="I198" s="51"/>
      <c r="J198" s="51"/>
      <c r="K198" s="51"/>
    </row>
    <row r="199" spans="2:11" ht="30" customHeight="1">
      <c r="B199" s="541"/>
      <c r="C199" s="46" t="s">
        <v>721</v>
      </c>
      <c r="D199" s="319"/>
      <c r="E199" s="48" t="s">
        <v>343</v>
      </c>
      <c r="F199" s="48" t="s">
        <v>343</v>
      </c>
      <c r="G199" s="53"/>
      <c r="H199" s="51"/>
      <c r="I199" s="51"/>
      <c r="J199" s="51"/>
      <c r="K199" s="51"/>
    </row>
    <row r="200" spans="2:11" ht="30" customHeight="1">
      <c r="B200" s="46" t="s">
        <v>722</v>
      </c>
      <c r="C200" s="46" t="s">
        <v>723</v>
      </c>
      <c r="D200" s="319"/>
      <c r="E200" s="48" t="s">
        <v>343</v>
      </c>
      <c r="F200" s="48" t="s">
        <v>343</v>
      </c>
      <c r="G200" s="53"/>
      <c r="H200" s="51"/>
      <c r="I200" s="51"/>
      <c r="J200" s="51"/>
      <c r="K200" s="51"/>
    </row>
    <row r="201" spans="2:11" ht="14.45">
      <c r="B201" s="54" t="s">
        <v>724</v>
      </c>
      <c r="C201" s="55"/>
      <c r="D201" s="55"/>
      <c r="E201" s="50"/>
      <c r="F201" s="50"/>
      <c r="G201" s="50"/>
      <c r="H201" s="50"/>
      <c r="I201" s="50"/>
      <c r="J201" s="50"/>
      <c r="K201" s="50"/>
    </row>
    <row r="202" spans="2:11" ht="30" customHeight="1">
      <c r="B202" s="541" t="s">
        <v>725</v>
      </c>
      <c r="C202" s="46" t="s">
        <v>726</v>
      </c>
      <c r="D202" s="319"/>
      <c r="E202" s="48" t="s">
        <v>343</v>
      </c>
      <c r="F202" s="48" t="s">
        <v>343</v>
      </c>
      <c r="G202" s="53"/>
      <c r="H202" s="51"/>
      <c r="I202" s="51"/>
      <c r="J202" s="51"/>
      <c r="K202" s="51"/>
    </row>
    <row r="203" spans="2:11" ht="30" customHeight="1">
      <c r="B203" s="541"/>
      <c r="C203" s="46" t="s">
        <v>727</v>
      </c>
      <c r="D203" s="319"/>
      <c r="E203" s="48" t="s">
        <v>343</v>
      </c>
      <c r="F203" s="48" t="s">
        <v>343</v>
      </c>
      <c r="G203" s="53"/>
      <c r="H203" s="51"/>
      <c r="I203" s="51"/>
      <c r="J203" s="51"/>
      <c r="K203" s="51"/>
    </row>
    <row r="204" spans="2:11" ht="45" customHeight="1">
      <c r="B204" s="541"/>
      <c r="C204" s="46" t="s">
        <v>728</v>
      </c>
      <c r="D204" s="319"/>
      <c r="E204" s="48" t="s">
        <v>343</v>
      </c>
      <c r="F204" s="48" t="s">
        <v>343</v>
      </c>
      <c r="G204" s="53"/>
      <c r="H204" s="51"/>
      <c r="I204" s="51"/>
      <c r="J204" s="51"/>
      <c r="K204" s="51"/>
    </row>
    <row r="205" spans="2:11" ht="45" customHeight="1">
      <c r="B205" s="541"/>
      <c r="C205" s="46" t="s">
        <v>729</v>
      </c>
      <c r="D205" s="319"/>
      <c r="E205" s="48" t="s">
        <v>343</v>
      </c>
      <c r="F205" s="48" t="s">
        <v>343</v>
      </c>
      <c r="G205" s="53"/>
      <c r="H205" s="51"/>
      <c r="I205" s="51"/>
      <c r="J205" s="51"/>
      <c r="K205" s="51"/>
    </row>
    <row r="206" spans="2:11" ht="30" customHeight="1">
      <c r="B206" s="541" t="s">
        <v>730</v>
      </c>
      <c r="C206" s="46" t="s">
        <v>731</v>
      </c>
      <c r="D206" s="319"/>
      <c r="E206" s="48" t="s">
        <v>343</v>
      </c>
      <c r="F206" s="48" t="s">
        <v>343</v>
      </c>
      <c r="G206" s="53"/>
      <c r="H206" s="51"/>
      <c r="I206" s="51"/>
      <c r="J206" s="51"/>
      <c r="K206" s="51"/>
    </row>
    <row r="207" spans="2:11" ht="30" customHeight="1">
      <c r="B207" s="541"/>
      <c r="C207" s="46" t="s">
        <v>732</v>
      </c>
      <c r="D207" s="319"/>
      <c r="E207" s="48" t="s">
        <v>343</v>
      </c>
      <c r="F207" s="48" t="s">
        <v>343</v>
      </c>
      <c r="G207" s="53"/>
      <c r="H207" s="51"/>
      <c r="I207" s="51"/>
      <c r="J207" s="51"/>
      <c r="K207" s="51"/>
    </row>
    <row r="208" spans="2:11" ht="30" customHeight="1">
      <c r="B208" s="541"/>
      <c r="C208" s="46" t="s">
        <v>733</v>
      </c>
      <c r="D208" s="319"/>
      <c r="E208" s="48" t="s">
        <v>343</v>
      </c>
      <c r="F208" s="48" t="s">
        <v>343</v>
      </c>
      <c r="G208" s="53"/>
      <c r="H208" s="51"/>
      <c r="I208" s="51"/>
      <c r="J208" s="51"/>
      <c r="K208" s="51"/>
    </row>
    <row r="209" spans="2:11" ht="30" customHeight="1">
      <c r="B209" s="541" t="s">
        <v>734</v>
      </c>
      <c r="C209" s="46" t="s">
        <v>735</v>
      </c>
      <c r="D209" s="319"/>
      <c r="E209" s="48" t="s">
        <v>343</v>
      </c>
      <c r="F209" s="48" t="s">
        <v>343</v>
      </c>
      <c r="G209" s="53"/>
      <c r="H209" s="51"/>
      <c r="I209" s="51"/>
      <c r="J209" s="51"/>
      <c r="K209" s="51"/>
    </row>
    <row r="210" spans="2:11" ht="30" customHeight="1">
      <c r="B210" s="541"/>
      <c r="C210" s="46" t="s">
        <v>736</v>
      </c>
      <c r="D210" s="319"/>
      <c r="E210" s="48" t="s">
        <v>343</v>
      </c>
      <c r="F210" s="48" t="s">
        <v>343</v>
      </c>
      <c r="G210" s="53"/>
      <c r="H210" s="51"/>
      <c r="I210" s="51"/>
      <c r="J210" s="51"/>
      <c r="K210" s="51"/>
    </row>
    <row r="211" spans="2:11" ht="30" customHeight="1">
      <c r="B211" s="541" t="s">
        <v>737</v>
      </c>
      <c r="C211" s="46" t="s">
        <v>738</v>
      </c>
      <c r="D211" s="319"/>
      <c r="E211" s="48" t="s">
        <v>343</v>
      </c>
      <c r="F211" s="48" t="s">
        <v>343</v>
      </c>
      <c r="G211" s="53"/>
      <c r="H211" s="51"/>
      <c r="I211" s="51"/>
      <c r="J211" s="51"/>
      <c r="K211" s="51"/>
    </row>
    <row r="212" spans="2:11" ht="30" customHeight="1">
      <c r="B212" s="541"/>
      <c r="C212" s="46" t="s">
        <v>739</v>
      </c>
      <c r="D212" s="319"/>
      <c r="E212" s="48" t="s">
        <v>343</v>
      </c>
      <c r="F212" s="48" t="s">
        <v>343</v>
      </c>
      <c r="G212" s="53"/>
      <c r="H212" s="51"/>
      <c r="I212" s="51"/>
      <c r="J212" s="51"/>
      <c r="K212" s="51"/>
    </row>
    <row r="213" spans="2:11" ht="30" customHeight="1">
      <c r="B213" s="541"/>
      <c r="C213" s="46" t="s">
        <v>740</v>
      </c>
      <c r="D213" s="319"/>
      <c r="E213" s="48" t="s">
        <v>343</v>
      </c>
      <c r="F213" s="48" t="s">
        <v>343</v>
      </c>
      <c r="G213" s="53"/>
      <c r="H213" s="51"/>
      <c r="I213" s="51"/>
      <c r="J213" s="51"/>
      <c r="K213" s="51"/>
    </row>
    <row r="214" spans="2:11" ht="30" customHeight="1">
      <c r="B214" s="541" t="s">
        <v>741</v>
      </c>
      <c r="C214" s="46" t="s">
        <v>742</v>
      </c>
      <c r="D214" s="319"/>
      <c r="E214" s="48" t="s">
        <v>343</v>
      </c>
      <c r="F214" s="48" t="s">
        <v>343</v>
      </c>
      <c r="G214" s="53"/>
      <c r="H214" s="51"/>
      <c r="I214" s="51"/>
      <c r="J214" s="51"/>
      <c r="K214" s="51"/>
    </row>
    <row r="215" spans="2:11" ht="30" customHeight="1">
      <c r="B215" s="541"/>
      <c r="C215" s="46" t="s">
        <v>743</v>
      </c>
      <c r="D215" s="319"/>
      <c r="E215" s="48" t="s">
        <v>343</v>
      </c>
      <c r="F215" s="48" t="s">
        <v>343</v>
      </c>
      <c r="G215" s="53"/>
      <c r="H215" s="51"/>
      <c r="I215" s="51"/>
      <c r="J215" s="51"/>
      <c r="K215" s="51"/>
    </row>
    <row r="216" spans="2:11" ht="30" customHeight="1">
      <c r="B216" s="541"/>
      <c r="C216" s="46" t="s">
        <v>744</v>
      </c>
      <c r="D216" s="319"/>
      <c r="E216" s="48" t="s">
        <v>343</v>
      </c>
      <c r="F216" s="48" t="s">
        <v>343</v>
      </c>
      <c r="G216" s="53"/>
      <c r="H216" s="51"/>
      <c r="I216" s="51"/>
      <c r="J216" s="51"/>
      <c r="K216" s="51"/>
    </row>
    <row r="217" spans="2:11" ht="30" customHeight="1">
      <c r="B217" s="541" t="s">
        <v>745</v>
      </c>
      <c r="C217" s="46" t="s">
        <v>746</v>
      </c>
      <c r="D217" s="319"/>
      <c r="E217" s="48" t="s">
        <v>343</v>
      </c>
      <c r="F217" s="48" t="s">
        <v>343</v>
      </c>
      <c r="G217" s="53"/>
      <c r="H217" s="51"/>
      <c r="I217" s="51"/>
      <c r="J217" s="51"/>
      <c r="K217" s="51"/>
    </row>
    <row r="218" spans="2:11" ht="30" customHeight="1">
      <c r="B218" s="541"/>
      <c r="C218" s="46" t="s">
        <v>747</v>
      </c>
      <c r="D218" s="319"/>
      <c r="E218" s="48" t="s">
        <v>343</v>
      </c>
      <c r="F218" s="48" t="s">
        <v>343</v>
      </c>
      <c r="G218" s="53"/>
      <c r="H218" s="51"/>
      <c r="I218" s="51"/>
      <c r="J218" s="51"/>
      <c r="K218" s="51"/>
    </row>
    <row r="219" spans="2:11" ht="30" customHeight="1">
      <c r="B219" s="541"/>
      <c r="C219" s="46" t="s">
        <v>748</v>
      </c>
      <c r="D219" s="319"/>
      <c r="E219" s="48" t="s">
        <v>343</v>
      </c>
      <c r="F219" s="48" t="s">
        <v>343</v>
      </c>
      <c r="G219" s="53"/>
      <c r="H219" s="51"/>
      <c r="I219" s="51"/>
      <c r="J219" s="51"/>
      <c r="K219" s="51"/>
    </row>
    <row r="220" spans="2:11" ht="30" customHeight="1">
      <c r="B220" s="541"/>
      <c r="C220" s="46" t="s">
        <v>749</v>
      </c>
      <c r="D220" s="319"/>
      <c r="E220" s="48" t="s">
        <v>343</v>
      </c>
      <c r="F220" s="48" t="s">
        <v>343</v>
      </c>
      <c r="G220" s="53"/>
      <c r="H220" s="51"/>
      <c r="I220" s="51"/>
      <c r="J220" s="51"/>
      <c r="K220" s="51"/>
    </row>
    <row r="221" spans="2:11" ht="14.45">
      <c r="B221" s="54" t="s">
        <v>750</v>
      </c>
      <c r="C221" s="55"/>
      <c r="D221" s="55"/>
      <c r="E221" s="50"/>
      <c r="F221" s="50"/>
      <c r="G221" s="50"/>
      <c r="H221" s="50"/>
      <c r="I221" s="50"/>
      <c r="J221" s="50"/>
      <c r="K221" s="50"/>
    </row>
    <row r="222" spans="2:11" ht="45" customHeight="1">
      <c r="B222" s="541" t="s">
        <v>751</v>
      </c>
      <c r="C222" s="46" t="s">
        <v>752</v>
      </c>
      <c r="D222" s="319"/>
      <c r="E222" s="48" t="s">
        <v>343</v>
      </c>
      <c r="F222" s="48" t="s">
        <v>343</v>
      </c>
      <c r="G222" s="53"/>
      <c r="H222" s="51"/>
      <c r="I222" s="51"/>
      <c r="J222" s="51"/>
      <c r="K222" s="51"/>
    </row>
    <row r="223" spans="2:11" ht="30" customHeight="1">
      <c r="B223" s="541"/>
      <c r="C223" s="46" t="s">
        <v>753</v>
      </c>
      <c r="D223" s="319"/>
      <c r="E223" s="48" t="s">
        <v>343</v>
      </c>
      <c r="F223" s="48" t="s">
        <v>343</v>
      </c>
      <c r="G223" s="53"/>
      <c r="H223" s="51"/>
      <c r="I223" s="51"/>
      <c r="J223" s="51"/>
      <c r="K223" s="51"/>
    </row>
    <row r="224" spans="2:11" ht="30" customHeight="1">
      <c r="B224" s="541"/>
      <c r="C224" s="46" t="s">
        <v>754</v>
      </c>
      <c r="D224" s="319"/>
      <c r="E224" s="48" t="s">
        <v>343</v>
      </c>
      <c r="F224" s="48" t="s">
        <v>343</v>
      </c>
      <c r="G224" s="53"/>
      <c r="H224" s="51"/>
      <c r="I224" s="51"/>
      <c r="J224" s="51"/>
      <c r="K224" s="51"/>
    </row>
    <row r="225" spans="2:11" ht="14.45">
      <c r="B225" s="54" t="s">
        <v>755</v>
      </c>
      <c r="C225" s="55"/>
      <c r="D225" s="55"/>
      <c r="E225" s="50"/>
      <c r="F225" s="50"/>
      <c r="G225" s="50"/>
      <c r="H225" s="50"/>
      <c r="I225" s="50"/>
      <c r="J225" s="50"/>
      <c r="K225" s="50"/>
    </row>
    <row r="226" spans="2:11" ht="30" customHeight="1">
      <c r="B226" s="541" t="s">
        <v>756</v>
      </c>
      <c r="C226" s="46" t="s">
        <v>757</v>
      </c>
      <c r="D226" s="319"/>
      <c r="E226" s="48" t="s">
        <v>343</v>
      </c>
      <c r="F226" s="48" t="s">
        <v>343</v>
      </c>
      <c r="G226" s="53"/>
      <c r="H226" s="51"/>
      <c r="I226" s="51"/>
      <c r="J226" s="51"/>
      <c r="K226" s="51"/>
    </row>
    <row r="227" spans="2:11" ht="30" customHeight="1">
      <c r="B227" s="541"/>
      <c r="C227" s="46" t="s">
        <v>758</v>
      </c>
      <c r="D227" s="319"/>
      <c r="E227" s="48" t="s">
        <v>343</v>
      </c>
      <c r="F227" s="48" t="s">
        <v>343</v>
      </c>
      <c r="G227" s="53"/>
      <c r="H227" s="51"/>
      <c r="I227" s="51"/>
      <c r="J227" s="51"/>
      <c r="K227" s="51"/>
    </row>
    <row r="228" spans="2:11" ht="30" customHeight="1">
      <c r="B228" s="541"/>
      <c r="C228" s="46" t="s">
        <v>759</v>
      </c>
      <c r="D228" s="319"/>
      <c r="E228" s="48" t="s">
        <v>343</v>
      </c>
      <c r="F228" s="48" t="s">
        <v>343</v>
      </c>
      <c r="G228" s="53"/>
      <c r="H228" s="51"/>
      <c r="I228" s="51"/>
      <c r="J228" s="51"/>
      <c r="K228" s="51"/>
    </row>
    <row r="229" spans="2:11" ht="30" customHeight="1">
      <c r="B229" s="541"/>
      <c r="C229" s="46" t="s">
        <v>760</v>
      </c>
      <c r="D229" s="319"/>
      <c r="E229" s="48" t="s">
        <v>343</v>
      </c>
      <c r="F229" s="48" t="s">
        <v>343</v>
      </c>
      <c r="G229" s="53"/>
      <c r="H229" s="51"/>
      <c r="I229" s="51"/>
      <c r="J229" s="51"/>
      <c r="K229" s="51"/>
    </row>
    <row r="230" spans="2:11" ht="30" customHeight="1">
      <c r="B230" s="541"/>
      <c r="C230" s="46" t="s">
        <v>761</v>
      </c>
      <c r="D230" s="319"/>
      <c r="E230" s="48" t="s">
        <v>343</v>
      </c>
      <c r="F230" s="48" t="s">
        <v>343</v>
      </c>
      <c r="G230" s="53"/>
      <c r="H230" s="51"/>
      <c r="I230" s="51"/>
      <c r="J230" s="51"/>
      <c r="K230" s="51"/>
    </row>
    <row r="231" spans="2:11" ht="14.45">
      <c r="B231" s="54" t="s">
        <v>762</v>
      </c>
      <c r="C231" s="55"/>
      <c r="D231" s="55"/>
      <c r="E231" s="50"/>
      <c r="F231" s="50"/>
      <c r="G231" s="50"/>
      <c r="H231" s="50"/>
      <c r="I231" s="50"/>
      <c r="J231" s="50"/>
      <c r="K231" s="50"/>
    </row>
    <row r="232" spans="2:11" ht="30" customHeight="1">
      <c r="B232" s="541" t="s">
        <v>763</v>
      </c>
      <c r="C232" s="46" t="s">
        <v>764</v>
      </c>
      <c r="D232" s="319"/>
      <c r="E232" s="48" t="s">
        <v>343</v>
      </c>
      <c r="F232" s="48" t="s">
        <v>343</v>
      </c>
      <c r="G232" s="53"/>
      <c r="H232" s="51"/>
      <c r="I232" s="51"/>
      <c r="J232" s="51"/>
      <c r="K232" s="51"/>
    </row>
    <row r="233" spans="2:11" ht="30" customHeight="1">
      <c r="B233" s="541"/>
      <c r="C233" s="46" t="s">
        <v>765</v>
      </c>
      <c r="D233" s="319"/>
      <c r="E233" s="48" t="s">
        <v>343</v>
      </c>
      <c r="F233" s="48" t="s">
        <v>343</v>
      </c>
      <c r="G233" s="53"/>
      <c r="H233" s="51"/>
      <c r="I233" s="51"/>
      <c r="J233" s="51"/>
      <c r="K233" s="51"/>
    </row>
    <row r="234" spans="2:11" ht="30" customHeight="1">
      <c r="B234" s="541"/>
      <c r="C234" s="46" t="s">
        <v>766</v>
      </c>
      <c r="D234" s="319"/>
      <c r="E234" s="48" t="s">
        <v>343</v>
      </c>
      <c r="F234" s="48" t="s">
        <v>343</v>
      </c>
      <c r="G234" s="53"/>
      <c r="H234" s="51"/>
      <c r="I234" s="51"/>
      <c r="J234" s="51"/>
      <c r="K234" s="51"/>
    </row>
    <row r="235" spans="2:11" ht="30" customHeight="1">
      <c r="B235" s="541" t="s">
        <v>767</v>
      </c>
      <c r="C235" s="46" t="s">
        <v>768</v>
      </c>
      <c r="D235" s="319"/>
      <c r="E235" s="48" t="s">
        <v>343</v>
      </c>
      <c r="F235" s="48" t="s">
        <v>343</v>
      </c>
      <c r="G235" s="53"/>
      <c r="H235" s="51"/>
      <c r="I235" s="51"/>
      <c r="J235" s="51"/>
      <c r="K235" s="51"/>
    </row>
    <row r="236" spans="2:11" ht="45" customHeight="1">
      <c r="B236" s="541"/>
      <c r="C236" s="46" t="s">
        <v>769</v>
      </c>
      <c r="D236" s="319"/>
      <c r="E236" s="48" t="s">
        <v>343</v>
      </c>
      <c r="F236" s="48" t="s">
        <v>343</v>
      </c>
      <c r="G236" s="53"/>
      <c r="H236" s="51"/>
      <c r="I236" s="51"/>
      <c r="J236" s="51"/>
      <c r="K236" s="51"/>
    </row>
    <row r="237" spans="2:11" ht="30" customHeight="1">
      <c r="B237" s="541"/>
      <c r="C237" s="46" t="s">
        <v>770</v>
      </c>
      <c r="D237" s="319"/>
      <c r="E237" s="48" t="s">
        <v>343</v>
      </c>
      <c r="F237" s="48" t="s">
        <v>343</v>
      </c>
      <c r="G237" s="53"/>
      <c r="H237" s="51"/>
      <c r="I237" s="51"/>
      <c r="J237" s="51"/>
      <c r="K237" s="51"/>
    </row>
    <row r="238" spans="2:11" ht="30" customHeight="1">
      <c r="B238" s="541"/>
      <c r="C238" s="46" t="s">
        <v>771</v>
      </c>
      <c r="D238" s="319"/>
      <c r="E238" s="48" t="s">
        <v>343</v>
      </c>
      <c r="F238" s="48" t="s">
        <v>343</v>
      </c>
      <c r="G238" s="53"/>
      <c r="H238" s="51"/>
      <c r="I238" s="51"/>
      <c r="J238" s="51"/>
      <c r="K238" s="51"/>
    </row>
    <row r="239" spans="2:11" ht="45" customHeight="1">
      <c r="B239" s="541" t="s">
        <v>772</v>
      </c>
      <c r="C239" s="46" t="s">
        <v>773</v>
      </c>
      <c r="D239" s="319"/>
      <c r="E239" s="48" t="s">
        <v>343</v>
      </c>
      <c r="F239" s="48" t="s">
        <v>343</v>
      </c>
      <c r="G239" s="53"/>
      <c r="H239" s="51"/>
      <c r="I239" s="51"/>
      <c r="J239" s="51"/>
      <c r="K239" s="51"/>
    </row>
    <row r="240" spans="2:11" ht="30" customHeight="1">
      <c r="B240" s="541"/>
      <c r="C240" s="46" t="s">
        <v>774</v>
      </c>
      <c r="D240" s="319"/>
      <c r="E240" s="48" t="s">
        <v>343</v>
      </c>
      <c r="F240" s="48" t="s">
        <v>343</v>
      </c>
      <c r="G240" s="53"/>
      <c r="H240" s="51"/>
      <c r="I240" s="51"/>
      <c r="J240" s="51"/>
      <c r="K240" s="51"/>
    </row>
    <row r="241" spans="2:11" ht="14.45">
      <c r="B241" s="54" t="s">
        <v>775</v>
      </c>
      <c r="C241" s="55"/>
      <c r="D241" s="55"/>
      <c r="E241" s="50"/>
      <c r="F241" s="50"/>
      <c r="G241" s="50"/>
      <c r="H241" s="50"/>
      <c r="I241" s="50"/>
      <c r="J241" s="50"/>
      <c r="K241" s="50"/>
    </row>
    <row r="242" spans="2:11" ht="45" customHeight="1">
      <c r="B242" s="46" t="s">
        <v>776</v>
      </c>
      <c r="C242" s="46" t="s">
        <v>777</v>
      </c>
      <c r="D242" s="319"/>
      <c r="E242" s="48" t="s">
        <v>343</v>
      </c>
      <c r="F242" s="48" t="s">
        <v>343</v>
      </c>
      <c r="G242" s="53"/>
      <c r="H242" s="51"/>
      <c r="I242" s="51"/>
      <c r="J242" s="51"/>
      <c r="K242" s="51"/>
    </row>
    <row r="243" spans="2:11" ht="45" customHeight="1">
      <c r="B243" s="46" t="s">
        <v>778</v>
      </c>
      <c r="C243" s="46" t="s">
        <v>779</v>
      </c>
      <c r="D243" s="319"/>
      <c r="E243" s="48" t="s">
        <v>343</v>
      </c>
      <c r="F243" s="48" t="s">
        <v>343</v>
      </c>
      <c r="G243" s="53"/>
      <c r="H243" s="51"/>
      <c r="I243" s="51"/>
      <c r="J243" s="51"/>
      <c r="K243" s="51"/>
    </row>
    <row r="244" spans="2:11" ht="30" customHeight="1">
      <c r="B244" s="46" t="s">
        <v>780</v>
      </c>
      <c r="C244" s="46" t="s">
        <v>781</v>
      </c>
      <c r="D244" s="319"/>
      <c r="E244" s="48" t="s">
        <v>343</v>
      </c>
      <c r="F244" s="48" t="s">
        <v>343</v>
      </c>
      <c r="G244" s="53"/>
      <c r="H244" s="51"/>
      <c r="I244" s="51"/>
      <c r="J244" s="51"/>
      <c r="K244" s="51"/>
    </row>
    <row r="245" spans="2:11" ht="30" customHeight="1">
      <c r="B245" s="541" t="s">
        <v>782</v>
      </c>
      <c r="C245" s="46" t="s">
        <v>783</v>
      </c>
      <c r="D245" s="319"/>
      <c r="E245" s="48" t="s">
        <v>343</v>
      </c>
      <c r="F245" s="48" t="s">
        <v>343</v>
      </c>
      <c r="G245" s="53"/>
      <c r="H245" s="51"/>
      <c r="I245" s="51"/>
      <c r="J245" s="51"/>
      <c r="K245" s="51"/>
    </row>
    <row r="246" spans="2:11" ht="30" customHeight="1">
      <c r="B246" s="541"/>
      <c r="C246" s="46" t="s">
        <v>784</v>
      </c>
      <c r="D246" s="319"/>
      <c r="E246" s="48" t="s">
        <v>343</v>
      </c>
      <c r="F246" s="48" t="s">
        <v>343</v>
      </c>
      <c r="G246" s="53"/>
      <c r="H246" s="51"/>
      <c r="I246" s="51"/>
      <c r="J246" s="51"/>
      <c r="K246" s="51"/>
    </row>
    <row r="247" spans="2:11" ht="14.45">
      <c r="B247" s="54" t="s">
        <v>785</v>
      </c>
      <c r="C247" s="55"/>
      <c r="D247" s="55"/>
      <c r="E247" s="50"/>
      <c r="F247" s="50"/>
      <c r="G247" s="50"/>
      <c r="H247" s="50"/>
      <c r="I247" s="50"/>
      <c r="J247" s="50"/>
      <c r="K247" s="50"/>
    </row>
    <row r="248" spans="2:11" ht="45" customHeight="1">
      <c r="B248" s="541" t="s">
        <v>786</v>
      </c>
      <c r="C248" s="46" t="s">
        <v>787</v>
      </c>
      <c r="D248" s="319"/>
      <c r="E248" s="48" t="s">
        <v>343</v>
      </c>
      <c r="F248" s="48" t="s">
        <v>343</v>
      </c>
      <c r="G248" s="53"/>
      <c r="H248" s="51"/>
      <c r="I248" s="51"/>
      <c r="J248" s="51"/>
      <c r="K248" s="51"/>
    </row>
    <row r="249" spans="2:11" ht="30" customHeight="1">
      <c r="B249" s="541"/>
      <c r="C249" s="46" t="s">
        <v>788</v>
      </c>
      <c r="D249" s="319"/>
      <c r="E249" s="48" t="s">
        <v>343</v>
      </c>
      <c r="F249" s="48" t="s">
        <v>343</v>
      </c>
      <c r="G249" s="53"/>
      <c r="H249" s="51"/>
      <c r="I249" s="51"/>
      <c r="J249" s="51"/>
      <c r="K249" s="51"/>
    </row>
    <row r="250" spans="2:11" ht="30" customHeight="1">
      <c r="B250" s="541"/>
      <c r="C250" s="46" t="s">
        <v>789</v>
      </c>
      <c r="D250" s="319"/>
      <c r="E250" s="48" t="s">
        <v>343</v>
      </c>
      <c r="F250" s="48" t="s">
        <v>343</v>
      </c>
      <c r="G250" s="53"/>
      <c r="H250" s="51"/>
      <c r="I250" s="51"/>
      <c r="J250" s="51"/>
      <c r="K250" s="51"/>
    </row>
    <row r="251" spans="2:11" ht="30" customHeight="1">
      <c r="B251" s="541" t="s">
        <v>790</v>
      </c>
      <c r="C251" s="46" t="s">
        <v>791</v>
      </c>
      <c r="D251" s="319"/>
      <c r="E251" s="48" t="s">
        <v>343</v>
      </c>
      <c r="F251" s="48" t="s">
        <v>343</v>
      </c>
      <c r="G251" s="53"/>
      <c r="H251" s="51"/>
      <c r="I251" s="51"/>
      <c r="J251" s="51"/>
      <c r="K251" s="51"/>
    </row>
    <row r="252" spans="2:11" ht="30" customHeight="1">
      <c r="B252" s="541"/>
      <c r="C252" s="46" t="s">
        <v>792</v>
      </c>
      <c r="D252" s="319"/>
      <c r="E252" s="48" t="s">
        <v>343</v>
      </c>
      <c r="F252" s="48" t="s">
        <v>343</v>
      </c>
      <c r="G252" s="53"/>
      <c r="H252" s="51"/>
      <c r="I252" s="51"/>
      <c r="J252" s="51"/>
      <c r="K252" s="51"/>
    </row>
    <row r="253" spans="2:11" ht="30" customHeight="1">
      <c r="B253" s="46" t="s">
        <v>793</v>
      </c>
      <c r="C253" s="46" t="s">
        <v>794</v>
      </c>
      <c r="D253" s="319"/>
      <c r="E253" s="48" t="s">
        <v>343</v>
      </c>
      <c r="F253" s="48" t="s">
        <v>343</v>
      </c>
      <c r="G253" s="53"/>
      <c r="H253" s="51"/>
      <c r="I253" s="51"/>
      <c r="J253" s="51"/>
      <c r="K253" s="51"/>
    </row>
    <row r="254" spans="2:11" ht="14.45">
      <c r="B254" s="54" t="s">
        <v>795</v>
      </c>
      <c r="C254" s="55"/>
      <c r="D254" s="55"/>
      <c r="E254" s="50"/>
      <c r="F254" s="50"/>
      <c r="G254" s="50"/>
      <c r="H254" s="50"/>
      <c r="I254" s="50"/>
      <c r="J254" s="50"/>
      <c r="K254" s="50"/>
    </row>
    <row r="255" spans="2:11" ht="45" customHeight="1">
      <c r="B255" s="46" t="s">
        <v>796</v>
      </c>
      <c r="C255" s="46" t="s">
        <v>797</v>
      </c>
      <c r="D255" s="319"/>
      <c r="E255" s="48" t="s">
        <v>343</v>
      </c>
      <c r="F255" s="48" t="s">
        <v>343</v>
      </c>
      <c r="G255" s="53"/>
      <c r="H255" s="51"/>
      <c r="I255" s="51"/>
      <c r="J255" s="51"/>
      <c r="K255" s="51"/>
    </row>
    <row r="256" spans="2:11" ht="45" customHeight="1">
      <c r="B256" s="541" t="s">
        <v>798</v>
      </c>
      <c r="C256" s="46" t="s">
        <v>799</v>
      </c>
      <c r="D256" s="319"/>
      <c r="E256" s="48" t="s">
        <v>343</v>
      </c>
      <c r="F256" s="48" t="s">
        <v>343</v>
      </c>
      <c r="G256" s="53"/>
      <c r="H256" s="51"/>
      <c r="I256" s="51"/>
      <c r="J256" s="51"/>
      <c r="K256" s="51"/>
    </row>
    <row r="257" spans="2:11" ht="45.95" customHeight="1">
      <c r="B257" s="541"/>
      <c r="C257" s="46" t="s">
        <v>800</v>
      </c>
      <c r="D257" s="319"/>
      <c r="E257" s="48" t="s">
        <v>343</v>
      </c>
      <c r="F257" s="48" t="s">
        <v>343</v>
      </c>
      <c r="G257" s="53"/>
      <c r="H257" s="51"/>
      <c r="I257" s="51"/>
      <c r="J257" s="51"/>
      <c r="K257" s="51"/>
    </row>
    <row r="259" spans="2:11" ht="18.600000000000001">
      <c r="B259" s="19" t="s">
        <v>317</v>
      </c>
    </row>
    <row r="261" spans="2:11" ht="46.5">
      <c r="B261" s="98" t="s">
        <v>801</v>
      </c>
      <c r="C261" s="98" t="s">
        <v>802</v>
      </c>
      <c r="D261" s="98"/>
      <c r="E261" s="98"/>
      <c r="F261" s="98"/>
      <c r="G261" s="98" t="s">
        <v>803</v>
      </c>
    </row>
    <row r="262" spans="2:11" ht="29.1">
      <c r="B262" s="542" t="s">
        <v>804</v>
      </c>
      <c r="C262" s="96" t="s">
        <v>805</v>
      </c>
      <c r="D262" s="96"/>
      <c r="E262" s="97"/>
      <c r="F262" s="97"/>
      <c r="G262" s="543" t="s">
        <v>806</v>
      </c>
    </row>
    <row r="263" spans="2:11" ht="14.45">
      <c r="B263" s="542"/>
      <c r="C263" s="96" t="s">
        <v>807</v>
      </c>
      <c r="D263" s="96"/>
      <c r="E263" s="97"/>
      <c r="F263" s="97"/>
      <c r="G263" s="543"/>
    </row>
    <row r="264" spans="2:11" ht="14.45">
      <c r="B264" s="542" t="s">
        <v>808</v>
      </c>
      <c r="C264" s="96" t="s">
        <v>809</v>
      </c>
      <c r="D264" s="96"/>
      <c r="E264" s="97"/>
      <c r="F264" s="97"/>
      <c r="G264" s="543" t="s">
        <v>806</v>
      </c>
    </row>
    <row r="265" spans="2:11" ht="14.45">
      <c r="B265" s="542"/>
      <c r="C265" s="96" t="s">
        <v>810</v>
      </c>
      <c r="D265" s="96"/>
      <c r="E265" s="97"/>
      <c r="F265" s="97"/>
      <c r="G265" s="543"/>
    </row>
    <row r="266" spans="2:11" ht="29.1">
      <c r="B266" s="542" t="s">
        <v>811</v>
      </c>
      <c r="C266" s="96" t="s">
        <v>812</v>
      </c>
      <c r="D266" s="96"/>
      <c r="E266" s="97"/>
      <c r="F266" s="97"/>
      <c r="G266" s="543" t="s">
        <v>806</v>
      </c>
    </row>
    <row r="267" spans="2:11" ht="14.45">
      <c r="B267" s="542"/>
      <c r="C267" s="96" t="s">
        <v>813</v>
      </c>
      <c r="D267" s="96"/>
      <c r="E267" s="97"/>
      <c r="F267" s="97"/>
      <c r="G267" s="543"/>
    </row>
    <row r="268" spans="2:11" ht="14.45">
      <c r="B268" s="542"/>
      <c r="C268" s="96" t="s">
        <v>814</v>
      </c>
      <c r="D268" s="96"/>
      <c r="E268" s="97"/>
      <c r="F268" s="97"/>
      <c r="G268" s="543"/>
    </row>
    <row r="269" spans="2:11" ht="29.1">
      <c r="B269" s="542" t="s">
        <v>815</v>
      </c>
      <c r="C269" s="96" t="s">
        <v>816</v>
      </c>
      <c r="D269" s="96"/>
      <c r="E269" s="97"/>
      <c r="F269" s="97"/>
      <c r="G269" s="543" t="s">
        <v>817</v>
      </c>
    </row>
    <row r="270" spans="2:11" ht="29.1">
      <c r="B270" s="542"/>
      <c r="C270" s="96" t="s">
        <v>818</v>
      </c>
      <c r="D270" s="96"/>
      <c r="E270" s="97"/>
      <c r="F270" s="97"/>
      <c r="G270" s="543"/>
    </row>
    <row r="271" spans="2:11" ht="29.1">
      <c r="B271" s="542" t="s">
        <v>819</v>
      </c>
      <c r="C271" s="96" t="s">
        <v>820</v>
      </c>
      <c r="D271" s="96"/>
      <c r="E271" s="97"/>
      <c r="F271" s="97"/>
      <c r="G271" s="543" t="s">
        <v>817</v>
      </c>
    </row>
    <row r="272" spans="2:11" ht="14.45">
      <c r="B272" s="542"/>
      <c r="C272" s="96" t="s">
        <v>821</v>
      </c>
      <c r="D272" s="96"/>
      <c r="E272" s="97"/>
      <c r="F272" s="97"/>
      <c r="G272" s="543"/>
    </row>
    <row r="273" spans="2:7" ht="29.1">
      <c r="B273" s="542" t="s">
        <v>822</v>
      </c>
      <c r="C273" s="96" t="s">
        <v>823</v>
      </c>
      <c r="D273" s="96"/>
      <c r="E273" s="97"/>
      <c r="F273" s="97"/>
      <c r="G273" s="543" t="s">
        <v>817</v>
      </c>
    </row>
    <row r="274" spans="2:7" ht="29.1">
      <c r="B274" s="542"/>
      <c r="C274" s="96" t="s">
        <v>824</v>
      </c>
      <c r="D274" s="96"/>
      <c r="E274" s="97"/>
      <c r="F274" s="97"/>
      <c r="G274" s="543"/>
    </row>
    <row r="275" spans="2:7" ht="14.45">
      <c r="B275" s="542"/>
      <c r="C275" s="96" t="s">
        <v>825</v>
      </c>
      <c r="D275" s="96"/>
      <c r="E275" s="97"/>
      <c r="F275" s="97"/>
      <c r="G275" s="97" t="s">
        <v>826</v>
      </c>
    </row>
    <row r="276" spans="2:7" ht="29.1">
      <c r="B276" s="96" t="s">
        <v>827</v>
      </c>
      <c r="C276" s="96" t="s">
        <v>828</v>
      </c>
      <c r="D276" s="96"/>
      <c r="E276" s="97"/>
      <c r="F276" s="97"/>
      <c r="G276" s="97" t="s">
        <v>826</v>
      </c>
    </row>
    <row r="277" spans="2:7" ht="29.1">
      <c r="B277" s="96" t="s">
        <v>829</v>
      </c>
      <c r="C277" s="96" t="s">
        <v>830</v>
      </c>
      <c r="D277" s="96"/>
      <c r="E277" s="97"/>
      <c r="F277" s="97"/>
      <c r="G277" s="97" t="s">
        <v>817</v>
      </c>
    </row>
    <row r="278" spans="2:7" ht="14.45">
      <c r="B278" s="542" t="s">
        <v>831</v>
      </c>
      <c r="C278" s="96" t="s">
        <v>832</v>
      </c>
      <c r="D278" s="96"/>
      <c r="E278" s="97"/>
      <c r="F278" s="97"/>
      <c r="G278" s="97" t="s">
        <v>806</v>
      </c>
    </row>
    <row r="279" spans="2:7" ht="14.45">
      <c r="B279" s="542"/>
      <c r="C279" s="96" t="s">
        <v>833</v>
      </c>
      <c r="D279" s="96"/>
      <c r="E279" s="97"/>
      <c r="F279" s="97"/>
      <c r="G279" s="543" t="s">
        <v>817</v>
      </c>
    </row>
    <row r="280" spans="2:7" ht="29.1">
      <c r="B280" s="542"/>
      <c r="C280" s="96" t="s">
        <v>834</v>
      </c>
      <c r="D280" s="96"/>
      <c r="E280" s="97"/>
      <c r="F280" s="97"/>
      <c r="G280" s="543"/>
    </row>
    <row r="281" spans="2:7" ht="29.1">
      <c r="B281" s="542"/>
      <c r="C281" s="96" t="s">
        <v>835</v>
      </c>
      <c r="D281" s="96"/>
      <c r="E281" s="97"/>
      <c r="F281" s="97"/>
      <c r="G281" s="543"/>
    </row>
    <row r="282" spans="2:7" ht="29.1">
      <c r="B282" s="542" t="s">
        <v>836</v>
      </c>
      <c r="C282" s="96" t="s">
        <v>837</v>
      </c>
      <c r="D282" s="96"/>
      <c r="E282" s="97"/>
      <c r="F282" s="97"/>
      <c r="G282" s="97" t="s">
        <v>838</v>
      </c>
    </row>
    <row r="283" spans="2:7" ht="14.45">
      <c r="B283" s="542"/>
      <c r="C283" s="96" t="s">
        <v>839</v>
      </c>
      <c r="D283" s="96"/>
      <c r="E283" s="97"/>
      <c r="F283" s="97"/>
      <c r="G283" s="543" t="s">
        <v>817</v>
      </c>
    </row>
    <row r="284" spans="2:7" ht="14.45">
      <c r="B284" s="542"/>
      <c r="C284" s="96" t="s">
        <v>840</v>
      </c>
      <c r="D284" s="96"/>
      <c r="E284" s="97"/>
      <c r="F284" s="97"/>
      <c r="G284" s="543"/>
    </row>
    <row r="286" spans="2:7" ht="30.95">
      <c r="B286" s="546" t="s">
        <v>841</v>
      </c>
      <c r="C286" s="547"/>
      <c r="D286" s="320"/>
      <c r="E286" s="112"/>
      <c r="F286" s="112"/>
      <c r="G286" s="112" t="s">
        <v>803</v>
      </c>
    </row>
    <row r="287" spans="2:7" ht="14.45">
      <c r="B287" s="544" t="s">
        <v>842</v>
      </c>
      <c r="C287" s="545"/>
      <c r="D287" s="315"/>
      <c r="E287" s="63"/>
      <c r="F287" s="63"/>
      <c r="G287" s="63" t="s">
        <v>826</v>
      </c>
    </row>
    <row r="288" spans="2:7" ht="14.45">
      <c r="B288" s="544" t="s">
        <v>843</v>
      </c>
      <c r="C288" s="545"/>
      <c r="D288" s="315"/>
      <c r="E288" s="63"/>
      <c r="F288" s="63"/>
      <c r="G288" s="63" t="s">
        <v>826</v>
      </c>
    </row>
    <row r="289" spans="2:7" ht="14.45">
      <c r="B289" s="544" t="s">
        <v>844</v>
      </c>
      <c r="C289" s="545"/>
      <c r="D289" s="315"/>
      <c r="E289" s="63"/>
      <c r="F289" s="63"/>
      <c r="G289" s="63" t="s">
        <v>826</v>
      </c>
    </row>
    <row r="290" spans="2:7" ht="14.45">
      <c r="B290" s="544" t="s">
        <v>845</v>
      </c>
      <c r="C290" s="545"/>
      <c r="D290" s="315"/>
      <c r="E290" s="63"/>
      <c r="F290" s="63"/>
      <c r="G290" s="63" t="s">
        <v>826</v>
      </c>
    </row>
    <row r="291" spans="2:7" ht="14.45">
      <c r="B291" s="544" t="s">
        <v>846</v>
      </c>
      <c r="C291" s="545"/>
      <c r="D291" s="315"/>
      <c r="E291" s="63"/>
      <c r="F291" s="63"/>
      <c r="G291" s="63" t="s">
        <v>817</v>
      </c>
    </row>
    <row r="292" spans="2:7" ht="14.45">
      <c r="B292" s="544" t="s">
        <v>847</v>
      </c>
      <c r="C292" s="545"/>
      <c r="D292" s="315"/>
      <c r="E292" s="63"/>
      <c r="F292" s="63"/>
      <c r="G292" s="63" t="s">
        <v>817</v>
      </c>
    </row>
    <row r="293" spans="2:7" ht="14.45">
      <c r="B293" s="544" t="s">
        <v>848</v>
      </c>
      <c r="C293" s="545"/>
      <c r="D293" s="315"/>
      <c r="E293" s="63"/>
      <c r="F293" s="63"/>
      <c r="G293" s="63" t="s">
        <v>826</v>
      </c>
    </row>
    <row r="294" spans="2:7" ht="14.45">
      <c r="B294" s="544" t="s">
        <v>849</v>
      </c>
      <c r="C294" s="545"/>
      <c r="D294" s="315"/>
      <c r="E294" s="63"/>
      <c r="F294" s="63"/>
      <c r="G294" s="63" t="s">
        <v>826</v>
      </c>
    </row>
    <row r="295" spans="2:7" ht="14.45">
      <c r="B295" s="544" t="s">
        <v>850</v>
      </c>
      <c r="C295" s="545"/>
      <c r="D295" s="315"/>
      <c r="E295" s="63"/>
      <c r="F295" s="63"/>
      <c r="G295" s="63" t="s">
        <v>826</v>
      </c>
    </row>
    <row r="296" spans="2:7" ht="14.45">
      <c r="B296" s="544" t="s">
        <v>851</v>
      </c>
      <c r="C296" s="545"/>
      <c r="D296" s="315"/>
      <c r="E296" s="63"/>
      <c r="F296" s="63"/>
      <c r="G296" s="63" t="s">
        <v>826</v>
      </c>
    </row>
    <row r="297" spans="2:7" ht="14.45">
      <c r="B297" s="544" t="s">
        <v>852</v>
      </c>
      <c r="C297" s="545"/>
      <c r="D297" s="315"/>
      <c r="E297" s="63"/>
      <c r="F297" s="63"/>
      <c r="G297" s="63" t="s">
        <v>806</v>
      </c>
    </row>
    <row r="298" spans="2:7" ht="14.45">
      <c r="B298" s="544" t="s">
        <v>853</v>
      </c>
      <c r="C298" s="545"/>
      <c r="D298" s="315"/>
      <c r="E298" s="63"/>
      <c r="F298" s="63"/>
      <c r="G298" s="63" t="s">
        <v>826</v>
      </c>
    </row>
    <row r="299" spans="2:7" ht="14.45">
      <c r="B299" s="544" t="s">
        <v>854</v>
      </c>
      <c r="C299" s="545"/>
      <c r="D299" s="315"/>
      <c r="E299" s="63"/>
      <c r="F299" s="63"/>
      <c r="G299" s="63" t="s">
        <v>817</v>
      </c>
    </row>
    <row r="300" spans="2:7" ht="14.45">
      <c r="B300" s="544" t="s">
        <v>855</v>
      </c>
      <c r="C300" s="545"/>
      <c r="D300" s="315"/>
      <c r="E300" s="63"/>
      <c r="F300" s="63"/>
      <c r="G300" s="63" t="s">
        <v>806</v>
      </c>
    </row>
    <row r="301" spans="2:7" ht="14.45">
      <c r="B301" s="544" t="s">
        <v>856</v>
      </c>
      <c r="C301" s="545"/>
      <c r="D301" s="315"/>
      <c r="E301" s="63"/>
      <c r="F301" s="63"/>
      <c r="G301" s="63" t="s">
        <v>817</v>
      </c>
    </row>
  </sheetData>
  <autoFilter ref="E26:F29" xr:uid="{00000000-0009-0000-0000-000005000000}"/>
  <mergeCells count="106">
    <mergeCell ref="B278:B281"/>
    <mergeCell ref="G279:G281"/>
    <mergeCell ref="B282:B284"/>
    <mergeCell ref="G283:G284"/>
    <mergeCell ref="B301:C301"/>
    <mergeCell ref="B286:C286"/>
    <mergeCell ref="B287:C287"/>
    <mergeCell ref="B288:C288"/>
    <mergeCell ref="B289:C289"/>
    <mergeCell ref="B290:C290"/>
    <mergeCell ref="B296:C296"/>
    <mergeCell ref="B297:C297"/>
    <mergeCell ref="B298:C298"/>
    <mergeCell ref="B299:C299"/>
    <mergeCell ref="B300:C300"/>
    <mergeCell ref="B291:C291"/>
    <mergeCell ref="B292:C292"/>
    <mergeCell ref="B293:C293"/>
    <mergeCell ref="B294:C294"/>
    <mergeCell ref="B295:C295"/>
    <mergeCell ref="B271:B272"/>
    <mergeCell ref="G271:G272"/>
    <mergeCell ref="B273:B275"/>
    <mergeCell ref="G273:G274"/>
    <mergeCell ref="B170:B171"/>
    <mergeCell ref="B173:B176"/>
    <mergeCell ref="B266:B268"/>
    <mergeCell ref="B177:B179"/>
    <mergeCell ref="B180:B182"/>
    <mergeCell ref="B184:B185"/>
    <mergeCell ref="G266:G268"/>
    <mergeCell ref="B269:B270"/>
    <mergeCell ref="G269:G270"/>
    <mergeCell ref="B262:B263"/>
    <mergeCell ref="G262:G263"/>
    <mergeCell ref="B264:B265"/>
    <mergeCell ref="G264:G265"/>
    <mergeCell ref="B197:B199"/>
    <mergeCell ref="B202:B205"/>
    <mergeCell ref="B206:B208"/>
    <mergeCell ref="B209:B210"/>
    <mergeCell ref="B211:B213"/>
    <mergeCell ref="B187:B188"/>
    <mergeCell ref="B189:B190"/>
    <mergeCell ref="B191:B192"/>
    <mergeCell ref="B193:B194"/>
    <mergeCell ref="B195:B196"/>
    <mergeCell ref="B256:B257"/>
    <mergeCell ref="B235:B238"/>
    <mergeCell ref="B239:B240"/>
    <mergeCell ref="B245:B246"/>
    <mergeCell ref="B248:B250"/>
    <mergeCell ref="B251:B252"/>
    <mergeCell ref="B214:B216"/>
    <mergeCell ref="B217:B220"/>
    <mergeCell ref="B222:B224"/>
    <mergeCell ref="B226:B230"/>
    <mergeCell ref="B232:B234"/>
    <mergeCell ref="B66:B68"/>
    <mergeCell ref="B69:B76"/>
    <mergeCell ref="B77:B82"/>
    <mergeCell ref="B155:B157"/>
    <mergeCell ref="B161:B162"/>
    <mergeCell ref="B159:B160"/>
    <mergeCell ref="B163:B164"/>
    <mergeCell ref="B165:B168"/>
    <mergeCell ref="B148:B149"/>
    <mergeCell ref="B150:B151"/>
    <mergeCell ref="B153:B154"/>
    <mergeCell ref="B113:B115"/>
    <mergeCell ref="B116:B119"/>
    <mergeCell ref="B121:B124"/>
    <mergeCell ref="B125:B131"/>
    <mergeCell ref="B132:B140"/>
    <mergeCell ref="B142:B144"/>
    <mergeCell ref="B145:B146"/>
    <mergeCell ref="B94:B99"/>
    <mergeCell ref="B101:B103"/>
    <mergeCell ref="B107:B109"/>
    <mergeCell ref="B83:B84"/>
    <mergeCell ref="B85:B87"/>
    <mergeCell ref="B88:B92"/>
    <mergeCell ref="B1:C1"/>
    <mergeCell ref="B2:L2"/>
    <mergeCell ref="B59:B60"/>
    <mergeCell ref="B61:B62"/>
    <mergeCell ref="B63:B65"/>
    <mergeCell ref="F26:F29"/>
    <mergeCell ref="I26:I29"/>
    <mergeCell ref="B31:B38"/>
    <mergeCell ref="B41:B42"/>
    <mergeCell ref="B43:B45"/>
    <mergeCell ref="B46:B47"/>
    <mergeCell ref="J26:J29"/>
    <mergeCell ref="G26:G29"/>
    <mergeCell ref="E26:E29"/>
    <mergeCell ref="B48:B49"/>
    <mergeCell ref="B51:B52"/>
    <mergeCell ref="B53:B54"/>
    <mergeCell ref="B55:B57"/>
    <mergeCell ref="B25:C26"/>
    <mergeCell ref="K25:K29"/>
    <mergeCell ref="E25:J25"/>
    <mergeCell ref="D25:D29"/>
    <mergeCell ref="H26:H29"/>
    <mergeCell ref="B27:C28"/>
  </mergeCells>
  <dataValidations count="2">
    <dataValidation type="list" allowBlank="1" showInputMessage="1" showErrorMessage="1" sqref="E159:E171 E173:E182 E184:E185 E187:E200 E202:E220 E222:E224 E226:E230 E232:E240 E242:E246 E248:E253 E255:E257 E121:E140 E142:E151 E153:E157 E31:E99 E101:E103 E105:E110 E112:E119" xr:uid="{00000000-0002-0000-0500-000000000000}">
      <formula1>"Please select, Very high, High, Medium, Low, Not interested at all, To be confirmed"</formula1>
    </dataValidation>
    <dataValidation type="list" allowBlank="1" showInputMessage="1" showErrorMessage="1" sqref="F159:F171 F173:F182 F184:F185 F187:F200 F202:F220 F222:F224 F226:F230 F232:F240 F242:F246 F248:F253 F255:F257 F121:F140 F142:F151 F153:F157 F31:F99 F101:F103 F105:F110 F112:F119" xr:uid="{00000000-0002-0000-0500-000001000000}">
      <formula1>"Please select, Certain, Almost certain, Very high, High, Medium, Low, Very low, Nihil, To be confirmed"</formula1>
    </dataValidation>
  </dataValidations>
  <hyperlinks>
    <hyperlink ref="B27" r:id="rId1" xr:uid="{00000000-0004-0000-0500-000000000000}"/>
  </hyperlinks>
  <pageMargins left="0.39370078740157483" right="0.39370078740157483" top="0.39370078740157483" bottom="0.39370078740157483" header="0.23622047244094491" footer="0.23622047244094491"/>
  <pageSetup paperSize="9" scale="40" orientation="portrait" r:id="rId2"/>
  <headerFooter>
    <oddFooter>&amp;CPage &amp;P of &amp;N</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B1:AC126"/>
  <sheetViews>
    <sheetView showGridLines="0" zoomScale="85" zoomScaleNormal="85" zoomScaleSheetLayoutView="40" workbookViewId="0">
      <pane xSplit="1" topLeftCell="B1" activePane="topRight" state="frozen"/>
      <selection pane="topRight" activeCell="E21" sqref="E21:E22"/>
      <selection activeCell="R97" sqref="R97:AY106"/>
    </sheetView>
  </sheetViews>
  <sheetFormatPr defaultColWidth="8.85546875" defaultRowHeight="15.6"/>
  <cols>
    <col min="1" max="1" width="1.140625" style="2" customWidth="1"/>
    <col min="2" max="2" width="29.140625" style="23" customWidth="1"/>
    <col min="3" max="3" width="28.5703125" style="2" customWidth="1"/>
    <col min="4" max="4" width="22.5703125" style="2" customWidth="1"/>
    <col min="5" max="5" width="23.5703125" style="2" customWidth="1"/>
    <col min="6" max="6" width="28.42578125" style="2" customWidth="1"/>
    <col min="7" max="11" width="15.5703125" style="2" customWidth="1"/>
    <col min="12" max="13" width="20.5703125" style="2" customWidth="1"/>
    <col min="14" max="18" width="15.5703125" style="2" customWidth="1"/>
    <col min="19" max="21" width="20.5703125" style="2" customWidth="1"/>
    <col min="22" max="22" width="15.5703125" style="2" customWidth="1"/>
    <col min="23" max="24" width="20.5703125" style="2" customWidth="1"/>
    <col min="25" max="26" width="15.5703125" style="2" customWidth="1"/>
    <col min="27" max="27" width="16.85546875" style="2" customWidth="1"/>
    <col min="28" max="28" width="20.5703125" style="2" customWidth="1"/>
    <col min="29" max="29" width="32" style="2" customWidth="1"/>
    <col min="30" max="30" width="15" style="2" customWidth="1"/>
    <col min="31" max="31" width="22.5703125" style="2" customWidth="1"/>
    <col min="32" max="16384" width="8.85546875" style="2"/>
  </cols>
  <sheetData>
    <row r="1" spans="2:19" s="21" customFormat="1" ht="16.5" customHeight="1">
      <c r="B1" s="449" t="s">
        <v>0</v>
      </c>
      <c r="C1" s="449"/>
    </row>
    <row r="2" spans="2:19" s="21" customFormat="1" ht="39.950000000000003" customHeight="1">
      <c r="B2" s="153" t="s">
        <v>857</v>
      </c>
      <c r="C2" s="153"/>
      <c r="D2" s="153"/>
      <c r="E2" s="153"/>
      <c r="F2" s="153"/>
      <c r="G2" s="153"/>
      <c r="H2" s="43"/>
      <c r="I2" s="43"/>
      <c r="J2" s="43"/>
      <c r="K2" s="43"/>
      <c r="L2" s="43"/>
      <c r="M2" s="22"/>
      <c r="N2" s="22"/>
      <c r="O2" s="22"/>
      <c r="P2" s="22"/>
      <c r="Q2" s="22"/>
      <c r="R2" s="22"/>
      <c r="S2" s="22"/>
    </row>
    <row r="3" spans="2:19" ht="5.45" customHeight="1"/>
    <row r="4" spans="2:19" ht="18.600000000000001">
      <c r="B4" s="19" t="s">
        <v>213</v>
      </c>
    </row>
    <row r="5" spans="2:19" ht="14.45">
      <c r="B5" s="44" t="s">
        <v>858</v>
      </c>
    </row>
    <row r="6" spans="2:19" ht="14.45">
      <c r="B6" s="44" t="s">
        <v>859</v>
      </c>
    </row>
    <row r="7" spans="2:19" ht="14.45">
      <c r="B7" s="2"/>
    </row>
    <row r="8" spans="2:19" ht="14.45">
      <c r="B8" s="44" t="s">
        <v>860</v>
      </c>
    </row>
    <row r="9" spans="2:19" ht="14.45">
      <c r="B9" s="44" t="s">
        <v>861</v>
      </c>
    </row>
    <row r="10" spans="2:19" ht="14.45">
      <c r="B10" s="44" t="s">
        <v>862</v>
      </c>
    </row>
    <row r="11" spans="2:19" ht="14.45">
      <c r="B11" s="44" t="s">
        <v>863</v>
      </c>
    </row>
    <row r="12" spans="2:19" ht="14.45">
      <c r="B12" s="2"/>
    </row>
    <row r="13" spans="2:19" ht="18.600000000000001">
      <c r="B13" s="19" t="s">
        <v>864</v>
      </c>
    </row>
    <row r="14" spans="2:19" ht="14.45">
      <c r="B14" s="44" t="s">
        <v>865</v>
      </c>
    </row>
    <row r="15" spans="2:19" ht="5.0999999999999996" customHeight="1">
      <c r="B15" s="2"/>
    </row>
    <row r="16" spans="2:19" ht="14.45">
      <c r="B16" s="44" t="s">
        <v>866</v>
      </c>
    </row>
    <row r="17" spans="2:29" ht="14.45">
      <c r="B17" s="44" t="s">
        <v>867</v>
      </c>
    </row>
    <row r="18" spans="2:29" ht="14.45">
      <c r="B18" s="44"/>
    </row>
    <row r="19" spans="2:29" ht="14.45">
      <c r="B19" s="2"/>
      <c r="F19" s="313" t="s">
        <v>868</v>
      </c>
      <c r="G19" s="166" t="s">
        <v>869</v>
      </c>
      <c r="H19" s="167" t="s">
        <v>870</v>
      </c>
      <c r="I19" s="168" t="s">
        <v>871</v>
      </c>
    </row>
    <row r="20" spans="2:29" ht="5.0999999999999996" customHeight="1">
      <c r="B20" s="2"/>
    </row>
    <row r="21" spans="2:29" ht="14.45">
      <c r="B21" s="548" t="s">
        <v>872</v>
      </c>
      <c r="C21" s="550" t="s">
        <v>873</v>
      </c>
      <c r="D21" s="322"/>
      <c r="E21" s="526" t="s">
        <v>874</v>
      </c>
      <c r="F21" s="527" t="s">
        <v>875</v>
      </c>
      <c r="G21" s="552" t="s">
        <v>876</v>
      </c>
      <c r="H21" s="553"/>
      <c r="I21" s="553"/>
      <c r="J21" s="553"/>
      <c r="K21" s="553"/>
      <c r="L21" s="554"/>
      <c r="M21" s="552" t="s">
        <v>877</v>
      </c>
      <c r="N21" s="553"/>
      <c r="O21" s="553"/>
      <c r="P21" s="553"/>
      <c r="Q21" s="553"/>
      <c r="R21" s="553"/>
      <c r="S21" s="554"/>
      <c r="T21" s="552" t="s">
        <v>878</v>
      </c>
      <c r="U21" s="553"/>
      <c r="V21" s="553"/>
      <c r="W21" s="553"/>
      <c r="X21" s="554"/>
      <c r="Y21" s="552" t="s">
        <v>879</v>
      </c>
      <c r="Z21" s="553"/>
      <c r="AA21" s="553"/>
      <c r="AB21" s="554"/>
      <c r="AC21" s="534" t="s">
        <v>880</v>
      </c>
    </row>
    <row r="22" spans="2:29" ht="77.099999999999994" customHeight="1">
      <c r="B22" s="549"/>
      <c r="C22" s="551"/>
      <c r="D22" s="316" t="s">
        <v>881</v>
      </c>
      <c r="E22" s="528"/>
      <c r="F22" s="528"/>
      <c r="G22" s="56" t="s">
        <v>882</v>
      </c>
      <c r="H22" s="56" t="s">
        <v>883</v>
      </c>
      <c r="I22" s="56" t="s">
        <v>884</v>
      </c>
      <c r="J22" s="56" t="s">
        <v>813</v>
      </c>
      <c r="K22" s="56" t="s">
        <v>885</v>
      </c>
      <c r="L22" s="56" t="s">
        <v>886</v>
      </c>
      <c r="M22" s="56" t="s">
        <v>887</v>
      </c>
      <c r="N22" s="56" t="s">
        <v>888</v>
      </c>
      <c r="O22" s="56" t="s">
        <v>889</v>
      </c>
      <c r="P22" s="56" t="s">
        <v>890</v>
      </c>
      <c r="Q22" s="56" t="s">
        <v>891</v>
      </c>
      <c r="R22" s="56" t="s">
        <v>892</v>
      </c>
      <c r="S22" s="56" t="s">
        <v>886</v>
      </c>
      <c r="T22" s="56" t="s">
        <v>893</v>
      </c>
      <c r="U22" s="56" t="s">
        <v>894</v>
      </c>
      <c r="V22" s="56" t="s">
        <v>895</v>
      </c>
      <c r="W22" s="56" t="s">
        <v>896</v>
      </c>
      <c r="X22" s="56" t="s">
        <v>886</v>
      </c>
      <c r="Y22" s="56" t="s">
        <v>897</v>
      </c>
      <c r="Z22" s="56" t="s">
        <v>898</v>
      </c>
      <c r="AA22" s="56" t="s">
        <v>899</v>
      </c>
      <c r="AB22" s="56" t="s">
        <v>886</v>
      </c>
      <c r="AC22" s="536"/>
    </row>
    <row r="23" spans="2:29" ht="30" customHeight="1">
      <c r="B23" s="46" t="s">
        <v>496</v>
      </c>
      <c r="C23" s="46" t="s">
        <v>900</v>
      </c>
      <c r="D23" s="48" t="s">
        <v>343</v>
      </c>
      <c r="E23" s="48" t="s">
        <v>343</v>
      </c>
      <c r="F23" s="51"/>
      <c r="G23" s="120"/>
      <c r="H23" s="121"/>
      <c r="I23" s="120"/>
      <c r="J23" s="120"/>
      <c r="K23" s="120"/>
      <c r="L23" s="51"/>
      <c r="M23" s="120"/>
      <c r="N23" s="120"/>
      <c r="O23" s="121"/>
      <c r="P23" s="121"/>
      <c r="Q23" s="121"/>
      <c r="R23" s="46"/>
      <c r="S23" s="51"/>
      <c r="T23" s="122"/>
      <c r="U23" s="120"/>
      <c r="V23" s="123"/>
      <c r="W23" s="123"/>
      <c r="X23" s="51"/>
      <c r="Y23" s="121"/>
      <c r="Z23" s="121"/>
      <c r="AA23" s="120"/>
      <c r="AB23" s="51"/>
      <c r="AC23" s="51"/>
    </row>
    <row r="24" spans="2:29" ht="30" customHeight="1">
      <c r="B24" s="46" t="s">
        <v>505</v>
      </c>
      <c r="C24" s="46" t="s">
        <v>901</v>
      </c>
      <c r="D24" s="48" t="s">
        <v>343</v>
      </c>
      <c r="E24" s="48" t="s">
        <v>343</v>
      </c>
      <c r="F24" s="51"/>
      <c r="G24" s="120"/>
      <c r="H24" s="46"/>
      <c r="I24" s="120"/>
      <c r="J24" s="120"/>
      <c r="K24" s="120"/>
      <c r="L24" s="51"/>
      <c r="M24" s="120"/>
      <c r="N24" s="120"/>
      <c r="O24" s="120"/>
      <c r="P24" s="120"/>
      <c r="Q24" s="121"/>
      <c r="R24" s="46"/>
      <c r="S24" s="51"/>
      <c r="T24" s="121"/>
      <c r="U24" s="120"/>
      <c r="V24" s="123"/>
      <c r="W24" s="120"/>
      <c r="X24" s="51"/>
      <c r="Y24" s="121"/>
      <c r="Z24" s="121"/>
      <c r="AA24" s="120"/>
      <c r="AB24" s="51"/>
      <c r="AC24" s="51"/>
    </row>
    <row r="25" spans="2:29" ht="30" customHeight="1">
      <c r="B25" s="66" t="s">
        <v>509</v>
      </c>
      <c r="C25" s="66" t="s">
        <v>902</v>
      </c>
      <c r="D25" s="48" t="s">
        <v>343</v>
      </c>
      <c r="E25" s="48" t="s">
        <v>343</v>
      </c>
      <c r="F25" s="51"/>
      <c r="G25" s="120"/>
      <c r="H25" s="121"/>
      <c r="I25" s="121"/>
      <c r="J25" s="120"/>
      <c r="K25" s="120"/>
      <c r="L25" s="51"/>
      <c r="M25" s="121"/>
      <c r="N25" s="121"/>
      <c r="O25" s="46"/>
      <c r="P25" s="46"/>
      <c r="Q25" s="46"/>
      <c r="R25" s="46"/>
      <c r="S25" s="51"/>
      <c r="T25" s="121"/>
      <c r="U25" s="46"/>
      <c r="V25" s="121"/>
      <c r="W25" s="46"/>
      <c r="X25" s="51"/>
      <c r="Y25" s="121"/>
      <c r="Z25" s="121"/>
      <c r="AA25" s="120"/>
      <c r="AB25" s="51"/>
      <c r="AC25" s="51"/>
    </row>
    <row r="26" spans="2:29" ht="30" customHeight="1">
      <c r="B26" s="66" t="s">
        <v>512</v>
      </c>
      <c r="C26" s="66" t="s">
        <v>843</v>
      </c>
      <c r="D26" s="48" t="s">
        <v>343</v>
      </c>
      <c r="E26" s="48" t="s">
        <v>343</v>
      </c>
      <c r="F26" s="51"/>
      <c r="G26" s="120"/>
      <c r="H26" s="121"/>
      <c r="I26" s="121"/>
      <c r="J26" s="120"/>
      <c r="K26" s="120"/>
      <c r="L26" s="51"/>
      <c r="M26" s="121"/>
      <c r="N26" s="121"/>
      <c r="O26" s="46"/>
      <c r="P26" s="46"/>
      <c r="Q26" s="46"/>
      <c r="R26" s="46"/>
      <c r="S26" s="51"/>
      <c r="T26" s="121"/>
      <c r="U26" s="46"/>
      <c r="V26" s="121"/>
      <c r="W26" s="46"/>
      <c r="X26" s="51"/>
      <c r="Y26" s="121"/>
      <c r="Z26" s="121"/>
      <c r="AA26" s="120"/>
      <c r="AB26" s="51"/>
      <c r="AC26" s="51"/>
    </row>
    <row r="27" spans="2:29" ht="30" customHeight="1">
      <c r="B27" s="66" t="s">
        <v>516</v>
      </c>
      <c r="C27" s="66" t="s">
        <v>903</v>
      </c>
      <c r="D27" s="48" t="s">
        <v>343</v>
      </c>
      <c r="E27" s="48" t="s">
        <v>343</v>
      </c>
      <c r="F27" s="51"/>
      <c r="G27" s="120"/>
      <c r="H27" s="120"/>
      <c r="I27" s="121"/>
      <c r="J27" s="120"/>
      <c r="K27" s="120"/>
      <c r="L27" s="51"/>
      <c r="M27" s="120"/>
      <c r="N27" s="120"/>
      <c r="O27" s="121"/>
      <c r="P27" s="46"/>
      <c r="Q27" s="46"/>
      <c r="R27" s="46"/>
      <c r="S27" s="51"/>
      <c r="T27" s="120"/>
      <c r="U27" s="121"/>
      <c r="V27" s="121"/>
      <c r="W27" s="46"/>
      <c r="X27" s="51"/>
      <c r="Y27" s="121"/>
      <c r="Z27" s="121"/>
      <c r="AA27" s="120"/>
      <c r="AB27" s="51"/>
      <c r="AC27" s="51"/>
    </row>
    <row r="28" spans="2:29" ht="83.45" customHeight="1">
      <c r="B28" s="66" t="s">
        <v>904</v>
      </c>
      <c r="C28" s="66" t="s">
        <v>905</v>
      </c>
      <c r="D28" s="48" t="s">
        <v>343</v>
      </c>
      <c r="E28" s="48" t="s">
        <v>343</v>
      </c>
      <c r="F28" s="51"/>
      <c r="G28" s="120"/>
      <c r="H28" s="120"/>
      <c r="I28" s="46"/>
      <c r="J28" s="120"/>
      <c r="K28" s="120"/>
      <c r="L28" s="51"/>
      <c r="M28" s="121"/>
      <c r="N28" s="121"/>
      <c r="O28" s="46"/>
      <c r="P28" s="46"/>
      <c r="Q28" s="46"/>
      <c r="R28" s="46"/>
      <c r="S28" s="51"/>
      <c r="T28" s="46"/>
      <c r="U28" s="120"/>
      <c r="V28" s="121"/>
      <c r="W28" s="46"/>
      <c r="X28" s="51"/>
      <c r="Y28" s="121"/>
      <c r="Z28" s="121"/>
      <c r="AA28" s="120"/>
      <c r="AB28" s="51"/>
      <c r="AC28" s="51"/>
    </row>
    <row r="29" spans="2:29" ht="30" customHeight="1">
      <c r="B29" s="66" t="s">
        <v>522</v>
      </c>
      <c r="C29" s="66" t="s">
        <v>906</v>
      </c>
      <c r="D29" s="48" t="s">
        <v>343</v>
      </c>
      <c r="E29" s="48" t="s">
        <v>343</v>
      </c>
      <c r="F29" s="51"/>
      <c r="G29" s="120"/>
      <c r="H29" s="46"/>
      <c r="I29" s="120"/>
      <c r="J29" s="120"/>
      <c r="K29" s="120"/>
      <c r="L29" s="51"/>
      <c r="M29" s="120"/>
      <c r="N29" s="120"/>
      <c r="O29" s="120"/>
      <c r="P29" s="121"/>
      <c r="Q29" s="46"/>
      <c r="R29" s="46"/>
      <c r="S29" s="51"/>
      <c r="T29" s="121"/>
      <c r="U29" s="120"/>
      <c r="V29" s="121"/>
      <c r="W29" s="46"/>
      <c r="X29" s="51"/>
      <c r="Y29" s="121"/>
      <c r="Z29" s="121"/>
      <c r="AA29" s="120"/>
      <c r="AB29" s="51"/>
      <c r="AC29" s="51"/>
    </row>
    <row r="30" spans="2:29" ht="30" customHeight="1">
      <c r="B30" s="66" t="s">
        <v>524</v>
      </c>
      <c r="C30" s="66" t="s">
        <v>907</v>
      </c>
      <c r="D30" s="48" t="s">
        <v>343</v>
      </c>
      <c r="E30" s="48" t="s">
        <v>343</v>
      </c>
      <c r="F30" s="51"/>
      <c r="G30" s="120"/>
      <c r="H30" s="46"/>
      <c r="I30" s="46"/>
      <c r="J30" s="120"/>
      <c r="K30" s="120"/>
      <c r="L30" s="51"/>
      <c r="M30" s="121"/>
      <c r="N30" s="121"/>
      <c r="O30" s="121"/>
      <c r="P30" s="46"/>
      <c r="Q30" s="46"/>
      <c r="R30" s="46"/>
      <c r="S30" s="51"/>
      <c r="T30" s="46"/>
      <c r="U30" s="121"/>
      <c r="V30" s="121"/>
      <c r="W30" s="46"/>
      <c r="X30" s="51"/>
      <c r="Y30" s="121"/>
      <c r="Z30" s="121"/>
      <c r="AA30" s="120"/>
      <c r="AB30" s="51"/>
      <c r="AC30" s="51"/>
    </row>
    <row r="31" spans="2:29" ht="30" customHeight="1">
      <c r="B31" s="66" t="s">
        <v>908</v>
      </c>
      <c r="C31" s="66" t="s">
        <v>909</v>
      </c>
      <c r="D31" s="48" t="s">
        <v>343</v>
      </c>
      <c r="E31" s="48" t="s">
        <v>343</v>
      </c>
      <c r="F31" s="51"/>
      <c r="G31" s="120"/>
      <c r="H31" s="121"/>
      <c r="I31" s="46"/>
      <c r="J31" s="120"/>
      <c r="K31" s="120"/>
      <c r="L31" s="51"/>
      <c r="M31" s="120"/>
      <c r="N31" s="120"/>
      <c r="O31" s="120"/>
      <c r="P31" s="120"/>
      <c r="Q31" s="120"/>
      <c r="R31" s="46"/>
      <c r="S31" s="51"/>
      <c r="T31" s="120"/>
      <c r="U31" s="121"/>
      <c r="V31" s="121"/>
      <c r="W31" s="120"/>
      <c r="X31" s="51"/>
      <c r="Y31" s="121"/>
      <c r="Z31" s="121"/>
      <c r="AA31" s="120"/>
      <c r="AB31" s="51"/>
      <c r="AC31" s="51"/>
    </row>
    <row r="32" spans="2:29" ht="30" customHeight="1">
      <c r="B32" s="66" t="s">
        <v>910</v>
      </c>
      <c r="C32" s="66" t="s">
        <v>911</v>
      </c>
      <c r="D32" s="48" t="s">
        <v>343</v>
      </c>
      <c r="E32" s="48" t="s">
        <v>343</v>
      </c>
      <c r="F32" s="51"/>
      <c r="G32" s="120"/>
      <c r="H32" s="120"/>
      <c r="I32" s="121"/>
      <c r="J32" s="120"/>
      <c r="K32" s="120"/>
      <c r="L32" s="51"/>
      <c r="M32" s="120"/>
      <c r="N32" s="120"/>
      <c r="O32" s="120"/>
      <c r="P32" s="120"/>
      <c r="Q32" s="121"/>
      <c r="R32" s="46"/>
      <c r="S32" s="51"/>
      <c r="T32" s="121"/>
      <c r="U32" s="120"/>
      <c r="V32" s="121"/>
      <c r="W32" s="121"/>
      <c r="X32" s="51"/>
      <c r="Y32" s="121"/>
      <c r="Z32" s="121"/>
      <c r="AA32" s="120"/>
      <c r="AB32" s="51"/>
      <c r="AC32" s="51"/>
    </row>
    <row r="33" spans="2:29" ht="51.95" customHeight="1">
      <c r="B33" s="66" t="s">
        <v>534</v>
      </c>
      <c r="C33" s="66" t="s">
        <v>912</v>
      </c>
      <c r="D33" s="48" t="s">
        <v>343</v>
      </c>
      <c r="E33" s="48" t="s">
        <v>343</v>
      </c>
      <c r="F33" s="51"/>
      <c r="G33" s="120"/>
      <c r="H33" s="46"/>
      <c r="I33" s="121"/>
      <c r="J33" s="120"/>
      <c r="K33" s="120"/>
      <c r="L33" s="51"/>
      <c r="M33" s="121"/>
      <c r="N33" s="121"/>
      <c r="O33" s="121"/>
      <c r="P33" s="46"/>
      <c r="Q33" s="46"/>
      <c r="R33" s="46"/>
      <c r="S33" s="51"/>
      <c r="T33" s="121"/>
      <c r="U33" s="121"/>
      <c r="V33" s="121"/>
      <c r="W33" s="46"/>
      <c r="X33" s="51"/>
      <c r="Y33" s="121"/>
      <c r="Z33" s="121"/>
      <c r="AA33" s="120"/>
      <c r="AB33" s="51"/>
      <c r="AC33" s="51"/>
    </row>
    <row r="34" spans="2:29" ht="30" customHeight="1">
      <c r="B34" s="66" t="s">
        <v>536</v>
      </c>
      <c r="C34" s="66" t="s">
        <v>913</v>
      </c>
      <c r="D34" s="48" t="s">
        <v>343</v>
      </c>
      <c r="E34" s="48" t="s">
        <v>343</v>
      </c>
      <c r="F34" s="51"/>
      <c r="G34" s="120"/>
      <c r="H34" s="121"/>
      <c r="I34" s="121"/>
      <c r="J34" s="120"/>
      <c r="K34" s="120"/>
      <c r="L34" s="51"/>
      <c r="M34" s="121"/>
      <c r="N34" s="121"/>
      <c r="O34" s="120"/>
      <c r="P34" s="121"/>
      <c r="Q34" s="121"/>
      <c r="R34" s="46"/>
      <c r="S34" s="51"/>
      <c r="T34" s="121"/>
      <c r="U34" s="121"/>
      <c r="V34" s="121"/>
      <c r="W34" s="46"/>
      <c r="X34" s="51"/>
      <c r="Y34" s="121"/>
      <c r="Z34" s="121"/>
      <c r="AA34" s="120"/>
      <c r="AB34" s="51"/>
      <c r="AC34" s="51"/>
    </row>
    <row r="35" spans="2:29" ht="30" customHeight="1">
      <c r="B35" s="66" t="s">
        <v>539</v>
      </c>
      <c r="C35" s="66" t="s">
        <v>914</v>
      </c>
      <c r="D35" s="48" t="s">
        <v>343</v>
      </c>
      <c r="E35" s="48" t="s">
        <v>343</v>
      </c>
      <c r="F35" s="51"/>
      <c r="G35" s="120"/>
      <c r="H35" s="121"/>
      <c r="I35" s="120"/>
      <c r="J35" s="120"/>
      <c r="K35" s="120"/>
      <c r="L35" s="51"/>
      <c r="M35" s="120"/>
      <c r="N35" s="120"/>
      <c r="O35" s="120"/>
      <c r="P35" s="120"/>
      <c r="Q35" s="120"/>
      <c r="R35" s="120"/>
      <c r="S35" s="51"/>
      <c r="T35" s="120"/>
      <c r="U35" s="46"/>
      <c r="V35" s="120"/>
      <c r="W35" s="120"/>
      <c r="X35" s="51"/>
      <c r="Y35" s="121"/>
      <c r="Z35" s="121"/>
      <c r="AA35" s="120"/>
      <c r="AB35" s="51"/>
      <c r="AC35" s="51"/>
    </row>
    <row r="36" spans="2:29" ht="30" customHeight="1">
      <c r="B36" s="66" t="s">
        <v>542</v>
      </c>
      <c r="C36" s="66" t="s">
        <v>915</v>
      </c>
      <c r="D36" s="48" t="s">
        <v>343</v>
      </c>
      <c r="E36" s="48" t="s">
        <v>343</v>
      </c>
      <c r="F36" s="51"/>
      <c r="G36" s="120"/>
      <c r="H36" s="120"/>
      <c r="I36" s="121"/>
      <c r="J36" s="120"/>
      <c r="K36" s="120"/>
      <c r="L36" s="51"/>
      <c r="M36" s="120"/>
      <c r="N36" s="120"/>
      <c r="O36" s="120"/>
      <c r="P36" s="120"/>
      <c r="Q36" s="120"/>
      <c r="R36" s="121"/>
      <c r="S36" s="51"/>
      <c r="T36" s="120"/>
      <c r="U36" s="46"/>
      <c r="V36" s="120"/>
      <c r="W36" s="120"/>
      <c r="X36" s="51"/>
      <c r="Y36" s="121"/>
      <c r="Z36" s="121"/>
      <c r="AA36" s="120"/>
      <c r="AB36" s="51"/>
      <c r="AC36" s="51"/>
    </row>
    <row r="37" spans="2:29" ht="49.5" customHeight="1">
      <c r="B37" s="66" t="s">
        <v>546</v>
      </c>
      <c r="C37" s="66" t="s">
        <v>916</v>
      </c>
      <c r="D37" s="48" t="s">
        <v>343</v>
      </c>
      <c r="E37" s="48" t="s">
        <v>343</v>
      </c>
      <c r="F37" s="51"/>
      <c r="G37" s="120"/>
      <c r="H37" s="120"/>
      <c r="I37" s="121"/>
      <c r="J37" s="120"/>
      <c r="K37" s="120"/>
      <c r="L37" s="51"/>
      <c r="M37" s="121"/>
      <c r="N37" s="121"/>
      <c r="O37" s="120"/>
      <c r="P37" s="46"/>
      <c r="Q37" s="46"/>
      <c r="R37" s="46"/>
      <c r="S37" s="51"/>
      <c r="T37" s="121"/>
      <c r="U37" s="46"/>
      <c r="V37" s="121"/>
      <c r="W37" s="46"/>
      <c r="X37" s="51"/>
      <c r="Y37" s="121"/>
      <c r="Z37" s="121"/>
      <c r="AA37" s="120"/>
      <c r="AB37" s="51"/>
      <c r="AC37" s="51"/>
    </row>
    <row r="38" spans="2:29" ht="30" customHeight="1">
      <c r="B38" s="66" t="s">
        <v>550</v>
      </c>
      <c r="C38" s="66" t="s">
        <v>917</v>
      </c>
      <c r="D38" s="48" t="s">
        <v>343</v>
      </c>
      <c r="E38" s="48" t="s">
        <v>343</v>
      </c>
      <c r="F38" s="51"/>
      <c r="G38" s="120"/>
      <c r="H38" s="46"/>
      <c r="I38" s="120"/>
      <c r="J38" s="120"/>
      <c r="K38" s="120"/>
      <c r="L38" s="51"/>
      <c r="M38" s="121"/>
      <c r="N38" s="121"/>
      <c r="O38" s="121"/>
      <c r="P38" s="121"/>
      <c r="Q38" s="121"/>
      <c r="R38" s="46"/>
      <c r="S38" s="51"/>
      <c r="T38" s="120"/>
      <c r="U38" s="46"/>
      <c r="V38" s="121"/>
      <c r="W38" s="46"/>
      <c r="X38" s="51"/>
      <c r="Y38" s="121"/>
      <c r="Z38" s="121"/>
      <c r="AA38" s="120"/>
      <c r="AB38" s="51"/>
      <c r="AC38" s="51"/>
    </row>
    <row r="39" spans="2:29" ht="30" customHeight="1">
      <c r="B39" s="66" t="s">
        <v>559</v>
      </c>
      <c r="C39" s="66" t="s">
        <v>918</v>
      </c>
      <c r="D39" s="48" t="s">
        <v>343</v>
      </c>
      <c r="E39" s="48" t="s">
        <v>343</v>
      </c>
      <c r="F39" s="51"/>
      <c r="G39" s="120"/>
      <c r="H39" s="46"/>
      <c r="I39" s="120"/>
      <c r="J39" s="120"/>
      <c r="K39" s="120"/>
      <c r="L39" s="51"/>
      <c r="M39" s="121"/>
      <c r="N39" s="121"/>
      <c r="O39" s="121"/>
      <c r="P39" s="121"/>
      <c r="Q39" s="121"/>
      <c r="R39" s="46"/>
      <c r="S39" s="51"/>
      <c r="T39" s="120"/>
      <c r="U39" s="46"/>
      <c r="V39" s="121"/>
      <c r="W39" s="46"/>
      <c r="X39" s="51"/>
      <c r="Y39" s="121"/>
      <c r="Z39" s="121"/>
      <c r="AA39" s="120"/>
      <c r="AB39" s="51"/>
      <c r="AC39" s="51"/>
    </row>
    <row r="40" spans="2:29" ht="30" customHeight="1">
      <c r="B40" s="66" t="s">
        <v>919</v>
      </c>
      <c r="C40" s="66" t="s">
        <v>920</v>
      </c>
      <c r="D40" s="48" t="s">
        <v>343</v>
      </c>
      <c r="E40" s="48" t="s">
        <v>343</v>
      </c>
      <c r="F40" s="51"/>
      <c r="G40" s="120"/>
      <c r="H40" s="121"/>
      <c r="I40" s="121"/>
      <c r="J40" s="120"/>
      <c r="K40" s="120"/>
      <c r="L40" s="51"/>
      <c r="M40" s="121"/>
      <c r="N40" s="121"/>
      <c r="O40" s="121"/>
      <c r="P40" s="121"/>
      <c r="Q40" s="121"/>
      <c r="R40" s="46"/>
      <c r="S40" s="51"/>
      <c r="T40" s="120"/>
      <c r="U40" s="46"/>
      <c r="V40" s="121"/>
      <c r="W40" s="46"/>
      <c r="X40" s="51"/>
      <c r="Y40" s="121"/>
      <c r="Z40" s="121"/>
      <c r="AA40" s="120"/>
      <c r="AB40" s="51"/>
      <c r="AC40" s="51"/>
    </row>
    <row r="41" spans="2:29" ht="45" customHeight="1">
      <c r="B41" s="66" t="s">
        <v>569</v>
      </c>
      <c r="C41" s="66" t="s">
        <v>921</v>
      </c>
      <c r="D41" s="48" t="s">
        <v>343</v>
      </c>
      <c r="E41" s="48" t="s">
        <v>343</v>
      </c>
      <c r="F41" s="51"/>
      <c r="G41" s="120"/>
      <c r="H41" s="46"/>
      <c r="I41" s="120"/>
      <c r="J41" s="120"/>
      <c r="K41" s="120"/>
      <c r="L41" s="51"/>
      <c r="M41" s="120"/>
      <c r="N41" s="120"/>
      <c r="O41" s="120"/>
      <c r="P41" s="121"/>
      <c r="Q41" s="121"/>
      <c r="R41" s="46"/>
      <c r="S41" s="51"/>
      <c r="T41" s="120"/>
      <c r="U41" s="46"/>
      <c r="V41" s="120"/>
      <c r="W41" s="46"/>
      <c r="X41" s="51"/>
      <c r="Y41" s="121"/>
      <c r="Z41" s="121"/>
      <c r="AA41" s="120"/>
      <c r="AB41" s="51"/>
      <c r="AC41" s="51"/>
    </row>
    <row r="42" spans="2:29" ht="30" customHeight="1">
      <c r="B42" s="66" t="s">
        <v>573</v>
      </c>
      <c r="C42" s="66" t="s">
        <v>922</v>
      </c>
      <c r="D42" s="48" t="s">
        <v>343</v>
      </c>
      <c r="E42" s="48" t="s">
        <v>343</v>
      </c>
      <c r="F42" s="51"/>
      <c r="G42" s="120"/>
      <c r="H42" s="121"/>
      <c r="I42" s="121"/>
      <c r="J42" s="120"/>
      <c r="K42" s="120"/>
      <c r="L42" s="51"/>
      <c r="M42" s="46"/>
      <c r="N42" s="46"/>
      <c r="O42" s="121"/>
      <c r="P42" s="120"/>
      <c r="Q42" s="121"/>
      <c r="R42" s="46"/>
      <c r="S42" s="51"/>
      <c r="T42" s="121"/>
      <c r="U42" s="46"/>
      <c r="V42" s="121"/>
      <c r="W42" s="46"/>
      <c r="X42" s="51"/>
      <c r="Y42" s="121"/>
      <c r="Z42" s="121"/>
      <c r="AA42" s="120"/>
      <c r="AB42" s="51"/>
      <c r="AC42" s="51"/>
    </row>
    <row r="43" spans="2:29" ht="30" customHeight="1">
      <c r="B43" s="66" t="s">
        <v>579</v>
      </c>
      <c r="C43" s="66" t="s">
        <v>923</v>
      </c>
      <c r="D43" s="48" t="s">
        <v>343</v>
      </c>
      <c r="E43" s="48" t="s">
        <v>343</v>
      </c>
      <c r="F43" s="51"/>
      <c r="G43" s="120"/>
      <c r="H43" s="121"/>
      <c r="I43" s="120"/>
      <c r="J43" s="120"/>
      <c r="K43" s="120"/>
      <c r="L43" s="51"/>
      <c r="M43" s="46"/>
      <c r="N43" s="46"/>
      <c r="O43" s="121"/>
      <c r="P43" s="46"/>
      <c r="Q43" s="46"/>
      <c r="R43" s="46"/>
      <c r="S43" s="51"/>
      <c r="T43" s="46"/>
      <c r="U43" s="121"/>
      <c r="V43" s="121"/>
      <c r="W43" s="46"/>
      <c r="X43" s="51"/>
      <c r="Y43" s="121"/>
      <c r="Z43" s="121"/>
      <c r="AA43" s="120"/>
      <c r="AB43" s="51"/>
      <c r="AC43" s="51"/>
    </row>
    <row r="44" spans="2:29" ht="30" customHeight="1">
      <c r="B44" s="66" t="s">
        <v>589</v>
      </c>
      <c r="C44" s="66" t="s">
        <v>924</v>
      </c>
      <c r="D44" s="48" t="s">
        <v>343</v>
      </c>
      <c r="E44" s="48" t="s">
        <v>343</v>
      </c>
      <c r="F44" s="51"/>
      <c r="G44" s="120"/>
      <c r="H44" s="46"/>
      <c r="I44" s="46"/>
      <c r="J44" s="120"/>
      <c r="K44" s="120"/>
      <c r="L44" s="51"/>
      <c r="M44" s="120"/>
      <c r="N44" s="120"/>
      <c r="O44" s="120"/>
      <c r="P44" s="120"/>
      <c r="Q44" s="120"/>
      <c r="R44" s="120"/>
      <c r="S44" s="51"/>
      <c r="T44" s="120"/>
      <c r="U44" s="46"/>
      <c r="V44" s="120"/>
      <c r="W44" s="120"/>
      <c r="X44" s="51"/>
      <c r="Y44" s="121"/>
      <c r="Z44" s="121"/>
      <c r="AA44" s="120"/>
      <c r="AB44" s="51"/>
      <c r="AC44" s="51"/>
    </row>
    <row r="45" spans="2:29" ht="45.95" customHeight="1">
      <c r="B45" s="66" t="s">
        <v>594</v>
      </c>
      <c r="C45" s="66" t="s">
        <v>925</v>
      </c>
      <c r="D45" s="48" t="s">
        <v>343</v>
      </c>
      <c r="E45" s="48" t="s">
        <v>343</v>
      </c>
      <c r="F45" s="51"/>
      <c r="G45" s="120"/>
      <c r="H45" s="46"/>
      <c r="I45" s="46"/>
      <c r="J45" s="120"/>
      <c r="K45" s="120"/>
      <c r="L45" s="51"/>
      <c r="M45" s="120"/>
      <c r="N45" s="120"/>
      <c r="O45" s="121"/>
      <c r="P45" s="46"/>
      <c r="Q45" s="121"/>
      <c r="R45" s="46"/>
      <c r="S45" s="51"/>
      <c r="T45" s="121"/>
      <c r="U45" s="120"/>
      <c r="V45" s="121"/>
      <c r="W45" s="121"/>
      <c r="X45" s="51"/>
      <c r="Y45" s="121"/>
      <c r="Z45" s="121"/>
      <c r="AA45" s="120"/>
      <c r="AB45" s="51"/>
      <c r="AC45" s="51"/>
    </row>
    <row r="46" spans="2:29" ht="30" customHeight="1">
      <c r="B46" s="66" t="s">
        <v>596</v>
      </c>
      <c r="C46" s="66" t="s">
        <v>926</v>
      </c>
      <c r="D46" s="48" t="s">
        <v>343</v>
      </c>
      <c r="E46" s="48" t="s">
        <v>343</v>
      </c>
      <c r="F46" s="51"/>
      <c r="G46" s="120"/>
      <c r="H46" s="46"/>
      <c r="I46" s="46"/>
      <c r="J46" s="120"/>
      <c r="K46" s="120"/>
      <c r="L46" s="51"/>
      <c r="M46" s="120"/>
      <c r="N46" s="120"/>
      <c r="O46" s="121"/>
      <c r="P46" s="46"/>
      <c r="Q46" s="121"/>
      <c r="R46" s="46"/>
      <c r="S46" s="51"/>
      <c r="T46" s="121"/>
      <c r="U46" s="120"/>
      <c r="V46" s="121"/>
      <c r="W46" s="121"/>
      <c r="X46" s="51"/>
      <c r="Y46" s="121"/>
      <c r="Z46" s="121"/>
      <c r="AA46" s="120"/>
      <c r="AB46" s="51"/>
      <c r="AC46" s="51"/>
    </row>
    <row r="47" spans="2:29" ht="45.95" customHeight="1">
      <c r="B47" s="66" t="s">
        <v>598</v>
      </c>
      <c r="C47" s="66" t="s">
        <v>927</v>
      </c>
      <c r="D47" s="48" t="s">
        <v>343</v>
      </c>
      <c r="E47" s="48" t="s">
        <v>343</v>
      </c>
      <c r="F47" s="51"/>
      <c r="G47" s="120"/>
      <c r="H47" s="120"/>
      <c r="I47" s="121"/>
      <c r="J47" s="120"/>
      <c r="K47" s="120"/>
      <c r="L47" s="51"/>
      <c r="M47" s="121"/>
      <c r="N47" s="121"/>
      <c r="O47" s="120"/>
      <c r="P47" s="46"/>
      <c r="Q47" s="121"/>
      <c r="R47" s="46"/>
      <c r="S47" s="51"/>
      <c r="T47" s="121"/>
      <c r="U47" s="121"/>
      <c r="V47" s="121"/>
      <c r="W47" s="46"/>
      <c r="X47" s="51"/>
      <c r="Y47" s="121"/>
      <c r="Z47" s="120"/>
      <c r="AA47" s="120"/>
      <c r="AB47" s="51"/>
      <c r="AC47" s="51"/>
    </row>
    <row r="48" spans="2:29" ht="30" customHeight="1">
      <c r="B48" s="66" t="s">
        <v>605</v>
      </c>
      <c r="C48" s="66" t="s">
        <v>928</v>
      </c>
      <c r="D48" s="48" t="s">
        <v>343</v>
      </c>
      <c r="E48" s="48" t="s">
        <v>343</v>
      </c>
      <c r="F48" s="51"/>
      <c r="G48" s="120"/>
      <c r="H48" s="120"/>
      <c r="I48" s="121"/>
      <c r="J48" s="120"/>
      <c r="K48" s="120"/>
      <c r="L48" s="51"/>
      <c r="M48" s="46"/>
      <c r="N48" s="46"/>
      <c r="O48" s="121"/>
      <c r="P48" s="46"/>
      <c r="Q48" s="46"/>
      <c r="R48" s="46"/>
      <c r="S48" s="51"/>
      <c r="T48" s="46"/>
      <c r="U48" s="46"/>
      <c r="V48" s="121"/>
      <c r="W48" s="46"/>
      <c r="X48" s="51"/>
      <c r="Y48" s="121"/>
      <c r="Z48" s="121"/>
      <c r="AA48" s="120"/>
      <c r="AB48" s="51"/>
      <c r="AC48" s="51"/>
    </row>
    <row r="49" spans="2:29" ht="42" customHeight="1">
      <c r="B49" s="66" t="s">
        <v>929</v>
      </c>
      <c r="C49" s="66" t="s">
        <v>930</v>
      </c>
      <c r="D49" s="48" t="s">
        <v>343</v>
      </c>
      <c r="E49" s="48" t="s">
        <v>343</v>
      </c>
      <c r="F49" s="51"/>
      <c r="G49" s="120"/>
      <c r="H49" s="120"/>
      <c r="I49" s="121"/>
      <c r="J49" s="120"/>
      <c r="K49" s="120"/>
      <c r="L49" s="51"/>
      <c r="M49" s="46"/>
      <c r="N49" s="46"/>
      <c r="O49" s="120"/>
      <c r="P49" s="121"/>
      <c r="Q49" s="46"/>
      <c r="R49" s="46"/>
      <c r="S49" s="51"/>
      <c r="T49" s="121"/>
      <c r="U49" s="46"/>
      <c r="V49" s="121"/>
      <c r="W49" s="46"/>
      <c r="X49" s="51"/>
      <c r="Y49" s="121"/>
      <c r="Z49" s="120"/>
      <c r="AA49" s="120"/>
      <c r="AB49" s="51"/>
      <c r="AC49" s="51"/>
    </row>
    <row r="50" spans="2:29" ht="30" customHeight="1">
      <c r="B50" s="66" t="s">
        <v>641</v>
      </c>
      <c r="C50" s="66" t="s">
        <v>931</v>
      </c>
      <c r="D50" s="48" t="s">
        <v>343</v>
      </c>
      <c r="E50" s="48" t="s">
        <v>343</v>
      </c>
      <c r="F50" s="51"/>
      <c r="G50" s="120"/>
      <c r="H50" s="46"/>
      <c r="I50" s="120"/>
      <c r="J50" s="120"/>
      <c r="K50" s="120"/>
      <c r="L50" s="51"/>
      <c r="M50" s="46"/>
      <c r="N50" s="46"/>
      <c r="O50" s="46"/>
      <c r="P50" s="46"/>
      <c r="Q50" s="46"/>
      <c r="R50" s="46"/>
      <c r="S50" s="51"/>
      <c r="T50" s="46"/>
      <c r="U50" s="46"/>
      <c r="V50" s="46"/>
      <c r="W50" s="46"/>
      <c r="X50" s="51"/>
      <c r="Y50" s="121"/>
      <c r="Z50" s="120"/>
      <c r="AA50" s="120"/>
      <c r="AB50" s="51"/>
      <c r="AC50" s="51"/>
    </row>
    <row r="51" spans="2:29" ht="30" customHeight="1">
      <c r="B51" s="66" t="s">
        <v>645</v>
      </c>
      <c r="C51" s="66" t="s">
        <v>932</v>
      </c>
      <c r="D51" s="48" t="s">
        <v>343</v>
      </c>
      <c r="E51" s="48" t="s">
        <v>343</v>
      </c>
      <c r="F51" s="51"/>
      <c r="G51" s="120"/>
      <c r="H51" s="46"/>
      <c r="I51" s="120"/>
      <c r="J51" s="120"/>
      <c r="K51" s="120"/>
      <c r="L51" s="51"/>
      <c r="M51" s="121"/>
      <c r="N51" s="121"/>
      <c r="O51" s="121"/>
      <c r="P51" s="121"/>
      <c r="Q51" s="46"/>
      <c r="R51" s="46"/>
      <c r="S51" s="51"/>
      <c r="T51" s="121"/>
      <c r="U51" s="46"/>
      <c r="V51" s="121"/>
      <c r="W51" s="46"/>
      <c r="X51" s="51"/>
      <c r="Y51" s="121"/>
      <c r="Z51" s="120"/>
      <c r="AA51" s="120"/>
      <c r="AB51" s="51"/>
      <c r="AC51" s="51"/>
    </row>
    <row r="52" spans="2:29" ht="30" customHeight="1">
      <c r="B52" s="66" t="s">
        <v>933</v>
      </c>
      <c r="C52" s="66" t="s">
        <v>934</v>
      </c>
      <c r="D52" s="48" t="s">
        <v>343</v>
      </c>
      <c r="E52" s="48" t="s">
        <v>343</v>
      </c>
      <c r="F52" s="51"/>
      <c r="G52" s="120"/>
      <c r="H52" s="46"/>
      <c r="I52" s="120"/>
      <c r="J52" s="120"/>
      <c r="K52" s="120"/>
      <c r="L52" s="51"/>
      <c r="M52" s="46"/>
      <c r="N52" s="46"/>
      <c r="O52" s="46"/>
      <c r="P52" s="46"/>
      <c r="Q52" s="46"/>
      <c r="R52" s="46"/>
      <c r="S52" s="51"/>
      <c r="T52" s="46"/>
      <c r="U52" s="46"/>
      <c r="V52" s="121"/>
      <c r="W52" s="46"/>
      <c r="X52" s="51"/>
      <c r="Y52" s="121"/>
      <c r="Z52" s="120"/>
      <c r="AA52" s="120"/>
      <c r="AB52" s="51"/>
      <c r="AC52" s="51"/>
    </row>
    <row r="53" spans="2:29" ht="30" customHeight="1">
      <c r="B53" s="66" t="s">
        <v>650</v>
      </c>
      <c r="C53" s="66" t="s">
        <v>935</v>
      </c>
      <c r="D53" s="48" t="s">
        <v>343</v>
      </c>
      <c r="E53" s="48" t="s">
        <v>343</v>
      </c>
      <c r="F53" s="51"/>
      <c r="G53" s="120"/>
      <c r="H53" s="46"/>
      <c r="I53" s="120"/>
      <c r="J53" s="120"/>
      <c r="K53" s="120"/>
      <c r="L53" s="51"/>
      <c r="M53" s="46"/>
      <c r="N53" s="46"/>
      <c r="O53" s="121"/>
      <c r="P53" s="46"/>
      <c r="Q53" s="46"/>
      <c r="R53" s="46"/>
      <c r="S53" s="51"/>
      <c r="T53" s="46"/>
      <c r="U53" s="46"/>
      <c r="V53" s="46"/>
      <c r="W53" s="46"/>
      <c r="X53" s="51"/>
      <c r="Y53" s="121"/>
      <c r="Z53" s="120"/>
      <c r="AA53" s="120"/>
      <c r="AB53" s="51"/>
      <c r="AC53" s="51"/>
    </row>
    <row r="54" spans="2:29" ht="30" customHeight="1">
      <c r="B54" s="66" t="s">
        <v>653</v>
      </c>
      <c r="C54" s="66" t="s">
        <v>936</v>
      </c>
      <c r="D54" s="48" t="s">
        <v>343</v>
      </c>
      <c r="E54" s="48" t="s">
        <v>343</v>
      </c>
      <c r="F54" s="51"/>
      <c r="G54" s="120"/>
      <c r="H54" s="46"/>
      <c r="I54" s="120"/>
      <c r="J54" s="120"/>
      <c r="K54" s="120"/>
      <c r="L54" s="51"/>
      <c r="M54" s="46"/>
      <c r="N54" s="46"/>
      <c r="O54" s="46"/>
      <c r="P54" s="46"/>
      <c r="Q54" s="46"/>
      <c r="R54" s="46"/>
      <c r="S54" s="51"/>
      <c r="T54" s="46"/>
      <c r="U54" s="46"/>
      <c r="V54" s="46"/>
      <c r="W54" s="46"/>
      <c r="X54" s="51"/>
      <c r="Y54" s="121"/>
      <c r="Z54" s="120"/>
      <c r="AA54" s="120"/>
      <c r="AB54" s="51"/>
      <c r="AC54" s="51"/>
    </row>
    <row r="55" spans="2:29" ht="30" customHeight="1">
      <c r="B55" s="66" t="s">
        <v>660</v>
      </c>
      <c r="C55" s="66" t="s">
        <v>937</v>
      </c>
      <c r="D55" s="48" t="s">
        <v>343</v>
      </c>
      <c r="E55" s="48" t="s">
        <v>343</v>
      </c>
      <c r="F55" s="51"/>
      <c r="G55" s="120"/>
      <c r="H55" s="46"/>
      <c r="I55" s="120"/>
      <c r="J55" s="120"/>
      <c r="K55" s="120"/>
      <c r="L55" s="51"/>
      <c r="M55" s="46"/>
      <c r="N55" s="46"/>
      <c r="O55" s="121"/>
      <c r="P55" s="46"/>
      <c r="Q55" s="46"/>
      <c r="R55" s="46"/>
      <c r="S55" s="51"/>
      <c r="T55" s="46"/>
      <c r="U55" s="46"/>
      <c r="V55" s="46"/>
      <c r="W55" s="46"/>
      <c r="X55" s="51"/>
      <c r="Y55" s="121"/>
      <c r="Z55" s="121"/>
      <c r="AA55" s="120"/>
      <c r="AB55" s="51"/>
      <c r="AC55" s="51"/>
    </row>
    <row r="56" spans="2:29" ht="30" customHeight="1">
      <c r="B56" s="66" t="s">
        <v>712</v>
      </c>
      <c r="C56" s="66" t="s">
        <v>938</v>
      </c>
      <c r="D56" s="48" t="s">
        <v>343</v>
      </c>
      <c r="E56" s="48" t="s">
        <v>343</v>
      </c>
      <c r="F56" s="51"/>
      <c r="G56" s="120"/>
      <c r="H56" s="46"/>
      <c r="I56" s="46"/>
      <c r="J56" s="120"/>
      <c r="K56" s="120"/>
      <c r="L56" s="51"/>
      <c r="M56" s="46"/>
      <c r="N56" s="46"/>
      <c r="O56" s="46"/>
      <c r="P56" s="46"/>
      <c r="Q56" s="46"/>
      <c r="R56" s="46"/>
      <c r="S56" s="51"/>
      <c r="T56" s="46"/>
      <c r="U56" s="46"/>
      <c r="V56" s="46"/>
      <c r="W56" s="46"/>
      <c r="X56" s="51"/>
      <c r="Y56" s="120"/>
      <c r="Z56" s="121"/>
      <c r="AA56" s="120"/>
      <c r="AB56" s="51"/>
      <c r="AC56" s="51"/>
    </row>
    <row r="57" spans="2:29" ht="30" customHeight="1">
      <c r="B57" s="66" t="s">
        <v>756</v>
      </c>
      <c r="C57" s="66" t="s">
        <v>939</v>
      </c>
      <c r="D57" s="48" t="s">
        <v>343</v>
      </c>
      <c r="E57" s="48" t="s">
        <v>343</v>
      </c>
      <c r="F57" s="51"/>
      <c r="G57" s="120"/>
      <c r="H57" s="46"/>
      <c r="I57" s="46"/>
      <c r="J57" s="120"/>
      <c r="K57" s="120"/>
      <c r="L57" s="51"/>
      <c r="M57" s="46"/>
      <c r="N57" s="46"/>
      <c r="O57" s="46"/>
      <c r="P57" s="46"/>
      <c r="Q57" s="46"/>
      <c r="R57" s="46"/>
      <c r="S57" s="51"/>
      <c r="T57" s="46"/>
      <c r="U57" s="46"/>
      <c r="V57" s="46"/>
      <c r="W57" s="46"/>
      <c r="X57" s="51"/>
      <c r="Y57" s="120"/>
      <c r="Z57" s="121"/>
      <c r="AA57" s="120"/>
      <c r="AB57" s="51"/>
      <c r="AC57" s="51"/>
    </row>
    <row r="58" spans="2:29" ht="30" customHeight="1">
      <c r="B58" s="66" t="s">
        <v>790</v>
      </c>
      <c r="C58" s="66" t="s">
        <v>940</v>
      </c>
      <c r="D58" s="48" t="s">
        <v>343</v>
      </c>
      <c r="E58" s="48" t="s">
        <v>343</v>
      </c>
      <c r="F58" s="51"/>
      <c r="G58" s="120"/>
      <c r="H58" s="121"/>
      <c r="I58" s="120"/>
      <c r="J58" s="120"/>
      <c r="K58" s="120"/>
      <c r="L58" s="51"/>
      <c r="M58" s="46"/>
      <c r="N58" s="46"/>
      <c r="O58" s="46"/>
      <c r="P58" s="46"/>
      <c r="Q58" s="46"/>
      <c r="R58" s="46"/>
      <c r="S58" s="51"/>
      <c r="T58" s="46"/>
      <c r="U58" s="46"/>
      <c r="V58" s="46"/>
      <c r="W58" s="46"/>
      <c r="X58" s="51"/>
      <c r="Y58" s="121"/>
      <c r="Z58" s="121"/>
      <c r="AA58" s="120"/>
      <c r="AB58" s="51"/>
      <c r="AC58" s="51"/>
    </row>
    <row r="61" spans="2:29" ht="18.600000000000001">
      <c r="B61" s="19" t="s">
        <v>317</v>
      </c>
    </row>
    <row r="63" spans="2:29" ht="14.45">
      <c r="B63" s="555" t="s">
        <v>941</v>
      </c>
      <c r="C63" s="555" t="s">
        <v>942</v>
      </c>
      <c r="D63" s="555"/>
      <c r="E63" s="555"/>
      <c r="F63" s="555"/>
    </row>
    <row r="64" spans="2:29" ht="26.1">
      <c r="B64" s="555"/>
      <c r="C64" s="113" t="s">
        <v>943</v>
      </c>
      <c r="D64" s="113" t="s">
        <v>944</v>
      </c>
      <c r="E64" s="113" t="s">
        <v>945</v>
      </c>
      <c r="F64" s="113" t="s">
        <v>946</v>
      </c>
    </row>
    <row r="65" spans="2:6" ht="14.45">
      <c r="B65" s="556" t="s">
        <v>947</v>
      </c>
      <c r="C65" s="556"/>
      <c r="D65" s="556"/>
      <c r="E65" s="556"/>
      <c r="F65" s="556"/>
    </row>
    <row r="66" spans="2:6" ht="50.1">
      <c r="B66" s="557" t="s">
        <v>948</v>
      </c>
      <c r="C66" s="139" t="s">
        <v>949</v>
      </c>
      <c r="D66" s="139" t="s">
        <v>950</v>
      </c>
      <c r="E66" s="139" t="s">
        <v>951</v>
      </c>
      <c r="F66" s="139" t="s">
        <v>952</v>
      </c>
    </row>
    <row r="67" spans="2:6" ht="30">
      <c r="B67" s="557"/>
      <c r="C67" s="139" t="s">
        <v>953</v>
      </c>
      <c r="D67" s="139" t="s">
        <v>954</v>
      </c>
      <c r="E67" s="139" t="s">
        <v>955</v>
      </c>
      <c r="F67" s="139" t="s">
        <v>956</v>
      </c>
    </row>
    <row r="68" spans="2:6" ht="31.5">
      <c r="B68" s="557"/>
      <c r="C68" s="139" t="s">
        <v>957</v>
      </c>
      <c r="D68" s="139" t="s">
        <v>958</v>
      </c>
      <c r="E68" s="558" t="s">
        <v>959</v>
      </c>
      <c r="F68" s="558" t="s">
        <v>960</v>
      </c>
    </row>
    <row r="69" spans="2:6" ht="14.45">
      <c r="B69" s="557"/>
      <c r="C69" s="139" t="s">
        <v>961</v>
      </c>
      <c r="D69" s="139" t="s">
        <v>962</v>
      </c>
      <c r="E69" s="558"/>
      <c r="F69" s="558"/>
    </row>
    <row r="70" spans="2:6" ht="20.100000000000001">
      <c r="B70" s="557"/>
      <c r="C70" s="139" t="s">
        <v>963</v>
      </c>
      <c r="D70" s="139" t="s">
        <v>964</v>
      </c>
      <c r="E70" s="558"/>
      <c r="F70" s="558"/>
    </row>
    <row r="71" spans="2:6" ht="30">
      <c r="B71" s="557"/>
      <c r="C71" s="139" t="s">
        <v>965</v>
      </c>
      <c r="D71" s="139" t="s">
        <v>966</v>
      </c>
      <c r="E71" s="558"/>
      <c r="F71" s="558"/>
    </row>
    <row r="72" spans="2:6" ht="21">
      <c r="B72" s="138" t="s">
        <v>967</v>
      </c>
      <c r="C72" s="139" t="s">
        <v>968</v>
      </c>
      <c r="D72" s="558" t="s">
        <v>969</v>
      </c>
      <c r="E72" s="558" t="s">
        <v>970</v>
      </c>
      <c r="F72" s="139" t="s">
        <v>956</v>
      </c>
    </row>
    <row r="73" spans="2:6" ht="21" customHeight="1">
      <c r="B73" s="138" t="s">
        <v>971</v>
      </c>
      <c r="C73" s="558" t="s">
        <v>972</v>
      </c>
      <c r="D73" s="558"/>
      <c r="E73" s="558"/>
      <c r="F73" s="558" t="s">
        <v>973</v>
      </c>
    </row>
    <row r="74" spans="2:6" ht="21">
      <c r="B74" s="138" t="s">
        <v>974</v>
      </c>
      <c r="C74" s="558"/>
      <c r="D74" s="558"/>
      <c r="E74" s="558"/>
      <c r="F74" s="558"/>
    </row>
    <row r="75" spans="2:6" ht="21">
      <c r="B75" s="138" t="s">
        <v>975</v>
      </c>
      <c r="C75" s="558"/>
      <c r="D75" s="558"/>
      <c r="E75" s="558"/>
      <c r="F75" s="558"/>
    </row>
    <row r="76" spans="2:6" ht="50.1">
      <c r="B76" s="557" t="s">
        <v>976</v>
      </c>
      <c r="C76" s="139" t="s">
        <v>977</v>
      </c>
      <c r="D76" s="139" t="s">
        <v>950</v>
      </c>
      <c r="E76" s="139" t="s">
        <v>978</v>
      </c>
      <c r="F76" s="139" t="s">
        <v>956</v>
      </c>
    </row>
    <row r="77" spans="2:6" ht="21" customHeight="1">
      <c r="B77" s="557"/>
      <c r="C77" s="139" t="s">
        <v>961</v>
      </c>
      <c r="D77" s="139" t="s">
        <v>954</v>
      </c>
      <c r="E77" s="558" t="s">
        <v>979</v>
      </c>
      <c r="F77" s="558" t="s">
        <v>960</v>
      </c>
    </row>
    <row r="78" spans="2:6" ht="30">
      <c r="B78" s="557"/>
      <c r="C78" s="139" t="s">
        <v>963</v>
      </c>
      <c r="D78" s="139" t="s">
        <v>980</v>
      </c>
      <c r="E78" s="558"/>
      <c r="F78" s="558"/>
    </row>
    <row r="79" spans="2:6" ht="21">
      <c r="B79" s="557"/>
      <c r="C79" s="139" t="s">
        <v>981</v>
      </c>
      <c r="D79" s="139" t="s">
        <v>969</v>
      </c>
      <c r="E79" s="558"/>
      <c r="F79" s="558"/>
    </row>
    <row r="80" spans="2:6" ht="14.45">
      <c r="B80" s="556" t="s">
        <v>982</v>
      </c>
      <c r="C80" s="556"/>
      <c r="D80" s="556"/>
      <c r="E80" s="556"/>
      <c r="F80" s="556"/>
    </row>
    <row r="81" spans="2:6" ht="42">
      <c r="B81" s="557" t="s">
        <v>983</v>
      </c>
      <c r="C81" s="139" t="s">
        <v>957</v>
      </c>
      <c r="D81" s="139" t="s">
        <v>950</v>
      </c>
      <c r="E81" s="139" t="s">
        <v>984</v>
      </c>
      <c r="F81" s="139" t="s">
        <v>985</v>
      </c>
    </row>
    <row r="82" spans="2:6" ht="31.5">
      <c r="B82" s="557"/>
      <c r="C82" s="139" t="s">
        <v>986</v>
      </c>
      <c r="D82" s="139" t="s">
        <v>958</v>
      </c>
      <c r="E82" s="558" t="s">
        <v>955</v>
      </c>
      <c r="F82" s="139" t="s">
        <v>987</v>
      </c>
    </row>
    <row r="83" spans="2:6" ht="42">
      <c r="B83" s="557"/>
      <c r="C83" s="139" t="s">
        <v>988</v>
      </c>
      <c r="D83" s="139" t="s">
        <v>989</v>
      </c>
      <c r="E83" s="558"/>
      <c r="F83" s="558" t="s">
        <v>990</v>
      </c>
    </row>
    <row r="84" spans="2:6" ht="21" customHeight="1">
      <c r="B84" s="557"/>
      <c r="C84" s="139" t="s">
        <v>961</v>
      </c>
      <c r="D84" s="558" t="s">
        <v>991</v>
      </c>
      <c r="E84" s="558"/>
      <c r="F84" s="558"/>
    </row>
    <row r="85" spans="2:6" ht="14.45">
      <c r="B85" s="557"/>
      <c r="C85" s="139" t="s">
        <v>963</v>
      </c>
      <c r="D85" s="558"/>
      <c r="E85" s="558"/>
      <c r="F85" s="558"/>
    </row>
    <row r="86" spans="2:6" ht="14.45">
      <c r="B86" s="557"/>
      <c r="C86" s="139" t="s">
        <v>981</v>
      </c>
      <c r="D86" s="558"/>
      <c r="E86" s="558"/>
      <c r="F86" s="558"/>
    </row>
    <row r="87" spans="2:6" ht="14.45">
      <c r="B87" s="559" t="s">
        <v>992</v>
      </c>
      <c r="C87" s="559"/>
      <c r="D87" s="559"/>
      <c r="E87" s="559"/>
      <c r="F87" s="559"/>
    </row>
    <row r="88" spans="2:6" ht="42">
      <c r="B88" s="557" t="s">
        <v>993</v>
      </c>
      <c r="C88" s="139" t="s">
        <v>994</v>
      </c>
      <c r="D88" s="139" t="s">
        <v>995</v>
      </c>
      <c r="E88" s="139" t="s">
        <v>984</v>
      </c>
      <c r="F88" s="139" t="s">
        <v>952</v>
      </c>
    </row>
    <row r="89" spans="2:6" ht="31.5">
      <c r="B89" s="557"/>
      <c r="C89" s="139" t="s">
        <v>961</v>
      </c>
      <c r="D89" s="139" t="s">
        <v>958</v>
      </c>
      <c r="E89" s="139" t="s">
        <v>979</v>
      </c>
      <c r="F89" s="139" t="s">
        <v>956</v>
      </c>
    </row>
    <row r="90" spans="2:6" ht="31.5">
      <c r="B90" s="557"/>
      <c r="C90" s="139" t="s">
        <v>963</v>
      </c>
      <c r="D90" s="139" t="s">
        <v>996</v>
      </c>
      <c r="E90" s="139" t="s">
        <v>997</v>
      </c>
      <c r="F90" s="558" t="s">
        <v>990</v>
      </c>
    </row>
    <row r="91" spans="2:6" ht="20.100000000000001">
      <c r="B91" s="557"/>
      <c r="C91" s="558" t="s">
        <v>998</v>
      </c>
      <c r="D91" s="139" t="s">
        <v>964</v>
      </c>
      <c r="E91" s="558" t="s">
        <v>999</v>
      </c>
      <c r="F91" s="558"/>
    </row>
    <row r="92" spans="2:6" ht="21">
      <c r="B92" s="557"/>
      <c r="C92" s="558"/>
      <c r="D92" s="139" t="s">
        <v>969</v>
      </c>
      <c r="E92" s="558"/>
      <c r="F92" s="558"/>
    </row>
    <row r="93" spans="2:6" ht="20.100000000000001">
      <c r="B93" s="558" t="s">
        <v>1000</v>
      </c>
      <c r="C93" s="139" t="s">
        <v>963</v>
      </c>
      <c r="D93" s="558" t="s">
        <v>969</v>
      </c>
      <c r="E93" s="558" t="s">
        <v>970</v>
      </c>
      <c r="F93" s="139" t="s">
        <v>987</v>
      </c>
    </row>
    <row r="94" spans="2:6" ht="21" customHeight="1">
      <c r="B94" s="558"/>
      <c r="C94" s="140" t="s">
        <v>1001</v>
      </c>
      <c r="D94" s="558"/>
      <c r="E94" s="558"/>
      <c r="F94" s="140" t="s">
        <v>960</v>
      </c>
    </row>
    <row r="95" spans="2:6" ht="42">
      <c r="B95" s="557" t="s">
        <v>1002</v>
      </c>
      <c r="C95" s="139" t="s">
        <v>957</v>
      </c>
      <c r="D95" s="139" t="s">
        <v>950</v>
      </c>
      <c r="E95" s="139" t="s">
        <v>984</v>
      </c>
      <c r="F95" s="139" t="s">
        <v>985</v>
      </c>
    </row>
    <row r="96" spans="2:6" ht="52.5">
      <c r="B96" s="557"/>
      <c r="C96" s="139" t="s">
        <v>1003</v>
      </c>
      <c r="D96" s="139" t="s">
        <v>958</v>
      </c>
      <c r="E96" s="139" t="s">
        <v>1004</v>
      </c>
      <c r="F96" s="139" t="s">
        <v>987</v>
      </c>
    </row>
    <row r="97" spans="2:6" ht="21" customHeight="1">
      <c r="B97" s="557"/>
      <c r="C97" s="139" t="s">
        <v>1005</v>
      </c>
      <c r="D97" s="139" t="s">
        <v>996</v>
      </c>
      <c r="E97" s="139" t="s">
        <v>979</v>
      </c>
      <c r="F97" s="558" t="s">
        <v>960</v>
      </c>
    </row>
    <row r="98" spans="2:6" ht="21">
      <c r="B98" s="557"/>
      <c r="C98" s="558" t="s">
        <v>1006</v>
      </c>
      <c r="D98" s="139" t="s">
        <v>989</v>
      </c>
      <c r="E98" s="558" t="s">
        <v>997</v>
      </c>
      <c r="F98" s="558"/>
    </row>
    <row r="99" spans="2:6" ht="21">
      <c r="B99" s="557"/>
      <c r="C99" s="558"/>
      <c r="D99" s="139" t="s">
        <v>969</v>
      </c>
      <c r="E99" s="558"/>
      <c r="F99" s="558"/>
    </row>
    <row r="100" spans="2:6" ht="31.5">
      <c r="B100" s="557" t="s">
        <v>1007</v>
      </c>
      <c r="C100" s="139" t="s">
        <v>957</v>
      </c>
      <c r="D100" s="139" t="s">
        <v>1008</v>
      </c>
      <c r="E100" s="139" t="s">
        <v>1008</v>
      </c>
      <c r="F100" s="139" t="s">
        <v>952</v>
      </c>
    </row>
    <row r="101" spans="2:6" ht="21" customHeight="1">
      <c r="B101" s="557"/>
      <c r="C101" s="139" t="s">
        <v>961</v>
      </c>
      <c r="D101" s="558" t="s">
        <v>969</v>
      </c>
      <c r="E101" s="558" t="s">
        <v>984</v>
      </c>
      <c r="F101" s="139" t="s">
        <v>956</v>
      </c>
    </row>
    <row r="102" spans="2:6" ht="21" customHeight="1">
      <c r="B102" s="557"/>
      <c r="C102" s="139" t="s">
        <v>963</v>
      </c>
      <c r="D102" s="558"/>
      <c r="E102" s="558"/>
      <c r="F102" s="558" t="s">
        <v>960</v>
      </c>
    </row>
    <row r="103" spans="2:6" ht="14.45">
      <c r="B103" s="557"/>
      <c r="C103" s="139" t="s">
        <v>981</v>
      </c>
      <c r="D103" s="558"/>
      <c r="E103" s="558"/>
      <c r="F103" s="558"/>
    </row>
    <row r="104" spans="2:6" ht="21">
      <c r="B104" s="557" t="s">
        <v>1009</v>
      </c>
      <c r="C104" s="139" t="s">
        <v>1010</v>
      </c>
      <c r="D104" s="558" t="s">
        <v>970</v>
      </c>
      <c r="E104" s="558" t="s">
        <v>1011</v>
      </c>
      <c r="F104" s="139" t="s">
        <v>956</v>
      </c>
    </row>
    <row r="105" spans="2:6" ht="21" customHeight="1">
      <c r="B105" s="557"/>
      <c r="C105" s="139" t="s">
        <v>961</v>
      </c>
      <c r="D105" s="558"/>
      <c r="E105" s="558"/>
      <c r="F105" s="558" t="s">
        <v>990</v>
      </c>
    </row>
    <row r="106" spans="2:6" ht="14.45">
      <c r="B106" s="557"/>
      <c r="C106" s="139" t="s">
        <v>963</v>
      </c>
      <c r="D106" s="558"/>
      <c r="E106" s="558"/>
      <c r="F106" s="558"/>
    </row>
    <row r="107" spans="2:6" ht="14.45">
      <c r="B107" s="557"/>
      <c r="C107" s="139" t="s">
        <v>1012</v>
      </c>
      <c r="D107" s="558"/>
      <c r="E107" s="558"/>
      <c r="F107" s="558"/>
    </row>
    <row r="108" spans="2:6" ht="14.45">
      <c r="B108" s="556" t="s">
        <v>992</v>
      </c>
      <c r="C108" s="556"/>
      <c r="D108" s="556"/>
      <c r="E108" s="556"/>
      <c r="F108" s="556"/>
    </row>
    <row r="109" spans="2:6" ht="42">
      <c r="B109" s="557" t="s">
        <v>1013</v>
      </c>
      <c r="C109" s="139" t="s">
        <v>1014</v>
      </c>
      <c r="D109" s="139" t="s">
        <v>950</v>
      </c>
      <c r="E109" s="139" t="s">
        <v>984</v>
      </c>
      <c r="F109" s="139" t="s">
        <v>952</v>
      </c>
    </row>
    <row r="110" spans="2:6" ht="31.5">
      <c r="B110" s="557"/>
      <c r="C110" s="139" t="s">
        <v>1015</v>
      </c>
      <c r="D110" s="139" t="s">
        <v>958</v>
      </c>
      <c r="E110" s="139" t="s">
        <v>979</v>
      </c>
      <c r="F110" s="139" t="s">
        <v>956</v>
      </c>
    </row>
    <row r="111" spans="2:6" ht="21" customHeight="1">
      <c r="B111" s="557"/>
      <c r="C111" s="139" t="s">
        <v>1016</v>
      </c>
      <c r="D111" s="558" t="s">
        <v>996</v>
      </c>
      <c r="E111" s="558" t="s">
        <v>997</v>
      </c>
      <c r="F111" s="558" t="s">
        <v>990</v>
      </c>
    </row>
    <row r="112" spans="2:6" ht="14.45">
      <c r="B112" s="557"/>
      <c r="C112" s="139" t="s">
        <v>963</v>
      </c>
      <c r="D112" s="558"/>
      <c r="E112" s="558"/>
      <c r="F112" s="558"/>
    </row>
    <row r="113" spans="2:6" ht="14.45">
      <c r="B113" s="557"/>
      <c r="C113" s="139" t="s">
        <v>1017</v>
      </c>
      <c r="D113" s="558"/>
      <c r="E113" s="558"/>
      <c r="F113" s="558"/>
    </row>
    <row r="114" spans="2:6" ht="14.45">
      <c r="B114" s="556" t="s">
        <v>1018</v>
      </c>
      <c r="C114" s="556"/>
      <c r="D114" s="556"/>
      <c r="E114" s="556"/>
      <c r="F114" s="556"/>
    </row>
    <row r="115" spans="2:6" ht="52.5">
      <c r="B115" s="138" t="s">
        <v>1019</v>
      </c>
      <c r="C115" s="139" t="s">
        <v>957</v>
      </c>
      <c r="D115" s="139" t="s">
        <v>1020</v>
      </c>
      <c r="E115" s="139" t="s">
        <v>1021</v>
      </c>
      <c r="F115" s="139" t="s">
        <v>985</v>
      </c>
    </row>
    <row r="116" spans="2:6" ht="31.5">
      <c r="B116" s="557" t="s">
        <v>1022</v>
      </c>
      <c r="C116" s="139" t="s">
        <v>1023</v>
      </c>
      <c r="D116" s="139" t="s">
        <v>958</v>
      </c>
      <c r="E116" s="139" t="s">
        <v>979</v>
      </c>
      <c r="F116" s="139" t="s">
        <v>956</v>
      </c>
    </row>
    <row r="117" spans="2:6" ht="21" customHeight="1">
      <c r="B117" s="557"/>
      <c r="C117" s="139" t="s">
        <v>961</v>
      </c>
      <c r="D117" s="558" t="s">
        <v>962</v>
      </c>
      <c r="E117" s="558" t="s">
        <v>997</v>
      </c>
      <c r="F117" s="558" t="s">
        <v>990</v>
      </c>
    </row>
    <row r="118" spans="2:6" ht="14.45">
      <c r="B118" s="557"/>
      <c r="C118" s="139" t="s">
        <v>963</v>
      </c>
      <c r="D118" s="558"/>
      <c r="E118" s="558"/>
      <c r="F118" s="558"/>
    </row>
    <row r="119" spans="2:6" ht="14.45">
      <c r="B119" s="557"/>
      <c r="C119" s="139" t="s">
        <v>1024</v>
      </c>
      <c r="D119" s="558"/>
      <c r="E119" s="558"/>
      <c r="F119" s="558"/>
    </row>
    <row r="120" spans="2:6" ht="50.1">
      <c r="B120" s="557" t="s">
        <v>1025</v>
      </c>
      <c r="C120" s="139" t="s">
        <v>1014</v>
      </c>
      <c r="D120" s="139" t="s">
        <v>950</v>
      </c>
      <c r="E120" s="139" t="s">
        <v>978</v>
      </c>
      <c r="F120" s="139" t="s">
        <v>985</v>
      </c>
    </row>
    <row r="121" spans="2:6" ht="31.5">
      <c r="B121" s="557"/>
      <c r="C121" s="139" t="s">
        <v>1015</v>
      </c>
      <c r="D121" s="139" t="s">
        <v>980</v>
      </c>
      <c r="E121" s="139" t="s">
        <v>979</v>
      </c>
      <c r="F121" s="139" t="s">
        <v>956</v>
      </c>
    </row>
    <row r="122" spans="2:6" ht="21" customHeight="1">
      <c r="B122" s="557"/>
      <c r="C122" s="139" t="s">
        <v>961</v>
      </c>
      <c r="D122" s="558" t="s">
        <v>996</v>
      </c>
      <c r="E122" s="558" t="s">
        <v>997</v>
      </c>
      <c r="F122" s="558" t="s">
        <v>990</v>
      </c>
    </row>
    <row r="123" spans="2:6" ht="14.45">
      <c r="B123" s="557"/>
      <c r="C123" s="139" t="s">
        <v>968</v>
      </c>
      <c r="D123" s="558"/>
      <c r="E123" s="558"/>
      <c r="F123" s="558"/>
    </row>
    <row r="124" spans="2:6" ht="14.45">
      <c r="B124" s="557"/>
      <c r="C124" s="139" t="s">
        <v>981</v>
      </c>
      <c r="D124" s="558"/>
      <c r="E124" s="558"/>
      <c r="F124" s="558"/>
    </row>
    <row r="125" spans="2:6" ht="42">
      <c r="B125" s="557" t="s">
        <v>1026</v>
      </c>
      <c r="C125" s="139" t="s">
        <v>1027</v>
      </c>
      <c r="D125" s="139" t="s">
        <v>950</v>
      </c>
      <c r="E125" s="558" t="s">
        <v>979</v>
      </c>
      <c r="F125" s="558" t="s">
        <v>990</v>
      </c>
    </row>
    <row r="126" spans="2:6" ht="20.100000000000001">
      <c r="B126" s="557"/>
      <c r="C126" s="139" t="s">
        <v>1028</v>
      </c>
      <c r="D126" s="139" t="s">
        <v>1029</v>
      </c>
      <c r="E126" s="558"/>
      <c r="F126" s="558"/>
    </row>
  </sheetData>
  <autoFilter ref="D22:E22" xr:uid="{00000000-0009-0000-0000-000006000000}"/>
  <mergeCells count="65">
    <mergeCell ref="F97:F99"/>
    <mergeCell ref="C98:C99"/>
    <mergeCell ref="E98:E99"/>
    <mergeCell ref="B108:F108"/>
    <mergeCell ref="B109:B113"/>
    <mergeCell ref="F102:F103"/>
    <mergeCell ref="F105:F107"/>
    <mergeCell ref="D111:D113"/>
    <mergeCell ref="E111:E113"/>
    <mergeCell ref="F111:F113"/>
    <mergeCell ref="B114:F114"/>
    <mergeCell ref="B125:B126"/>
    <mergeCell ref="E125:E126"/>
    <mergeCell ref="F125:F126"/>
    <mergeCell ref="B116:B119"/>
    <mergeCell ref="D117:D119"/>
    <mergeCell ref="E117:E119"/>
    <mergeCell ref="F117:F119"/>
    <mergeCell ref="B120:B124"/>
    <mergeCell ref="D122:D124"/>
    <mergeCell ref="E122:E124"/>
    <mergeCell ref="F122:F124"/>
    <mergeCell ref="D93:D94"/>
    <mergeCell ref="E93:E94"/>
    <mergeCell ref="B95:B99"/>
    <mergeCell ref="B100:B103"/>
    <mergeCell ref="B104:B107"/>
    <mergeCell ref="D104:D107"/>
    <mergeCell ref="E104:E107"/>
    <mergeCell ref="D101:D103"/>
    <mergeCell ref="E101:E103"/>
    <mergeCell ref="B93:B94"/>
    <mergeCell ref="B76:B79"/>
    <mergeCell ref="B80:F80"/>
    <mergeCell ref="B81:B86"/>
    <mergeCell ref="B87:F87"/>
    <mergeCell ref="B88:B92"/>
    <mergeCell ref="D84:D86"/>
    <mergeCell ref="E82:E86"/>
    <mergeCell ref="F83:F86"/>
    <mergeCell ref="E77:E79"/>
    <mergeCell ref="F77:F79"/>
    <mergeCell ref="C91:C92"/>
    <mergeCell ref="E91:E92"/>
    <mergeCell ref="F90:F92"/>
    <mergeCell ref="B63:B64"/>
    <mergeCell ref="C63:F63"/>
    <mergeCell ref="B65:F65"/>
    <mergeCell ref="B66:B71"/>
    <mergeCell ref="D72:D75"/>
    <mergeCell ref="E72:E75"/>
    <mergeCell ref="E68:E71"/>
    <mergeCell ref="F68:F71"/>
    <mergeCell ref="F73:F75"/>
    <mergeCell ref="C73:C75"/>
    <mergeCell ref="AC21:AC22"/>
    <mergeCell ref="B1:C1"/>
    <mergeCell ref="B21:B22"/>
    <mergeCell ref="C21:C22"/>
    <mergeCell ref="G21:L21"/>
    <mergeCell ref="M21:S21"/>
    <mergeCell ref="T21:X21"/>
    <mergeCell ref="Y21:AB21"/>
    <mergeCell ref="F21:F22"/>
    <mergeCell ref="E21:E22"/>
  </mergeCells>
  <dataValidations count="2">
    <dataValidation type="list" allowBlank="1" showInputMessage="1" showErrorMessage="1" sqref="E23:E58" xr:uid="{00000000-0002-0000-0600-000000000000}">
      <formula1>"Please select, Certain, Almost certain, Very high, High, Medium, Low, Very low, Nihil, To be confirmed"</formula1>
    </dataValidation>
    <dataValidation type="list" allowBlank="1" showInputMessage="1" showErrorMessage="1" sqref="D23:D58" xr:uid="{00000000-0002-0000-0600-000001000000}">
      <formula1>"Please select, Not applicable to industrial park, Existing anchor tenant, Potential anchor tenant, To be confirmed"</formula1>
    </dataValidation>
  </dataValidations>
  <pageMargins left="0.39370078740157483" right="0.39370078740157483" top="0.39370078740157483" bottom="0.39370078740157483" header="0.23622047244094491" footer="0.23622047244094491"/>
  <pageSetup paperSize="9" scale="25" orientation="landscape" r:id="rId1"/>
  <headerFooter>
    <oddFooter>&amp;CPage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K125"/>
  <sheetViews>
    <sheetView showGridLines="0" zoomScale="130" zoomScaleNormal="130" zoomScaleSheetLayoutView="55" workbookViewId="0">
      <pane ySplit="2" topLeftCell="A67" activePane="bottomLeft" state="frozen"/>
      <selection pane="bottomLeft" activeCell="D113" sqref="D113"/>
      <selection activeCell="R97" sqref="R97:AY106"/>
    </sheetView>
  </sheetViews>
  <sheetFormatPr defaultColWidth="8.85546875" defaultRowHeight="15.6"/>
  <cols>
    <col min="1" max="1" width="1.140625" style="2" customWidth="1"/>
    <col min="2" max="2" width="4.140625" style="23" customWidth="1"/>
    <col min="3" max="3" width="47.140625" style="2" customWidth="1"/>
    <col min="4" max="4" width="89.85546875" style="2" customWidth="1"/>
    <col min="5" max="5" width="21" style="2" customWidth="1"/>
    <col min="6" max="6" width="30.42578125" style="2" customWidth="1"/>
    <col min="7" max="7" width="34.42578125" style="2" customWidth="1"/>
    <col min="8" max="8" width="14.5703125" style="2" customWidth="1"/>
    <col min="9" max="16" width="22.5703125" style="2" customWidth="1"/>
    <col min="17" max="16384" width="8.85546875" style="2"/>
  </cols>
  <sheetData>
    <row r="1" spans="2:11" s="21" customFormat="1" ht="16.5" customHeight="1">
      <c r="B1" s="449" t="s">
        <v>0</v>
      </c>
      <c r="C1" s="449"/>
      <c r="D1" s="42"/>
    </row>
    <row r="2" spans="2:11" s="21" customFormat="1" ht="39.6" customHeight="1">
      <c r="B2" s="327" t="s">
        <v>1030</v>
      </c>
      <c r="C2" s="58"/>
      <c r="D2" s="58"/>
      <c r="E2" s="58"/>
      <c r="F2" s="58"/>
      <c r="G2" s="58"/>
      <c r="H2" s="58"/>
      <c r="I2" s="58"/>
      <c r="J2" s="58"/>
      <c r="K2" s="22"/>
    </row>
    <row r="3" spans="2:11" ht="5.45" customHeight="1"/>
    <row r="4" spans="2:11" ht="18.600000000000001">
      <c r="B4" s="19" t="s">
        <v>213</v>
      </c>
    </row>
    <row r="5" spans="2:11" ht="14.45">
      <c r="B5" s="44" t="s">
        <v>1031</v>
      </c>
    </row>
    <row r="6" spans="2:11" ht="14.45">
      <c r="B6" s="44" t="s">
        <v>1032</v>
      </c>
    </row>
    <row r="7" spans="2:11" ht="14.45">
      <c r="B7" s="44" t="s">
        <v>1033</v>
      </c>
    </row>
    <row r="8" spans="2:11" ht="14.45">
      <c r="B8" s="44" t="s">
        <v>1034</v>
      </c>
    </row>
    <row r="9" spans="2:11" ht="14.45">
      <c r="B9" s="2"/>
    </row>
    <row r="10" spans="2:11" ht="14.45">
      <c r="B10" s="2" t="s">
        <v>1035</v>
      </c>
    </row>
    <row r="11" spans="2:11" ht="14.45">
      <c r="B11" s="324" t="s">
        <v>1036</v>
      </c>
      <c r="C11" s="44"/>
    </row>
    <row r="12" spans="2:11" ht="14.45">
      <c r="B12" s="324" t="s">
        <v>1037</v>
      </c>
      <c r="C12" s="44"/>
    </row>
    <row r="13" spans="2:11" ht="14.45">
      <c r="B13" s="324" t="s">
        <v>1038</v>
      </c>
      <c r="C13" s="44"/>
    </row>
    <row r="14" spans="2:11" ht="14.45">
      <c r="B14" s="324" t="s">
        <v>1039</v>
      </c>
      <c r="C14" s="44"/>
    </row>
    <row r="15" spans="2:11" ht="14.45">
      <c r="B15" s="324" t="s">
        <v>1040</v>
      </c>
      <c r="C15" s="44"/>
    </row>
    <row r="16" spans="2:11" ht="14.45">
      <c r="B16" s="44"/>
      <c r="C16" s="44" t="s">
        <v>1041</v>
      </c>
      <c r="D16" s="20"/>
    </row>
    <row r="17" spans="2:7" ht="14.45">
      <c r="B17" s="44"/>
      <c r="C17" s="44" t="s">
        <v>1042</v>
      </c>
      <c r="D17" s="20"/>
    </row>
    <row r="18" spans="2:7" ht="14.45">
      <c r="B18" s="44"/>
      <c r="C18" s="44" t="s">
        <v>1043</v>
      </c>
      <c r="D18" s="20"/>
    </row>
    <row r="19" spans="2:7" ht="14.45">
      <c r="B19" s="2"/>
    </row>
    <row r="20" spans="2:7" ht="18.600000000000001">
      <c r="B20" s="19" t="s">
        <v>1044</v>
      </c>
    </row>
    <row r="21" spans="2:7" ht="14.45">
      <c r="B21" s="44" t="s">
        <v>1045</v>
      </c>
      <c r="C21" s="44"/>
    </row>
    <row r="22" spans="2:7" ht="14.45">
      <c r="B22" s="44" t="s">
        <v>1046</v>
      </c>
      <c r="C22" s="44"/>
    </row>
    <row r="23" spans="2:7" ht="14.45">
      <c r="B23" s="93" t="s">
        <v>1047</v>
      </c>
      <c r="C23" s="44"/>
    </row>
    <row r="24" spans="2:7" ht="14.45">
      <c r="B24" s="93" t="s">
        <v>1048</v>
      </c>
      <c r="C24" s="44"/>
    </row>
    <row r="25" spans="2:7" ht="14.45">
      <c r="B25" s="93" t="s">
        <v>1049</v>
      </c>
      <c r="C25" s="44"/>
    </row>
    <row r="26" spans="2:7" ht="14.45">
      <c r="B26" s="93" t="s">
        <v>1050</v>
      </c>
      <c r="C26" s="44"/>
    </row>
    <row r="27" spans="2:7" ht="14.45">
      <c r="B27" s="2"/>
    </row>
    <row r="28" spans="2:7" ht="72.599999999999994">
      <c r="B28" s="59" t="s">
        <v>1051</v>
      </c>
      <c r="C28" s="47" t="s">
        <v>1052</v>
      </c>
      <c r="D28" s="47" t="s">
        <v>1053</v>
      </c>
      <c r="E28" s="47" t="s">
        <v>1054</v>
      </c>
      <c r="F28" s="47" t="s">
        <v>1055</v>
      </c>
      <c r="G28" s="47" t="s">
        <v>880</v>
      </c>
    </row>
    <row r="29" spans="2:7" ht="14.45" customHeight="1">
      <c r="B29" s="60" t="s">
        <v>1056</v>
      </c>
      <c r="C29" s="61"/>
      <c r="D29" s="61"/>
      <c r="E29" s="61"/>
      <c r="F29" s="61"/>
      <c r="G29" s="62"/>
    </row>
    <row r="30" spans="2:7" ht="53.45" customHeight="1">
      <c r="B30" s="63">
        <v>1</v>
      </c>
      <c r="C30" s="66" t="s">
        <v>1057</v>
      </c>
      <c r="D30" s="66" t="s">
        <v>1058</v>
      </c>
      <c r="E30" s="48" t="s">
        <v>343</v>
      </c>
      <c r="F30" s="51"/>
      <c r="G30" s="51"/>
    </row>
    <row r="31" spans="2:7" ht="62.1" customHeight="1">
      <c r="B31" s="63">
        <v>2</v>
      </c>
      <c r="C31" s="66" t="s">
        <v>1059</v>
      </c>
      <c r="D31" s="66" t="s">
        <v>1060</v>
      </c>
      <c r="E31" s="48" t="s">
        <v>343</v>
      </c>
      <c r="F31" s="51"/>
      <c r="G31" s="51"/>
    </row>
    <row r="32" spans="2:7" ht="54.95" customHeight="1">
      <c r="B32" s="63">
        <v>3</v>
      </c>
      <c r="C32" s="66" t="s">
        <v>1061</v>
      </c>
      <c r="D32" s="66" t="s">
        <v>1062</v>
      </c>
      <c r="E32" s="48" t="s">
        <v>343</v>
      </c>
      <c r="F32" s="51"/>
      <c r="G32" s="51"/>
    </row>
    <row r="33" spans="1:7" ht="52.5" customHeight="1">
      <c r="B33" s="63">
        <v>4</v>
      </c>
      <c r="C33" s="46" t="s">
        <v>1063</v>
      </c>
      <c r="D33" s="66" t="s">
        <v>1058</v>
      </c>
      <c r="E33" s="48" t="s">
        <v>343</v>
      </c>
      <c r="F33" s="51"/>
      <c r="G33" s="51"/>
    </row>
    <row r="34" spans="1:7" ht="45" customHeight="1">
      <c r="B34" s="63">
        <v>5</v>
      </c>
      <c r="C34" s="70" t="s">
        <v>1064</v>
      </c>
      <c r="D34" s="70" t="s">
        <v>1065</v>
      </c>
      <c r="E34" s="48" t="s">
        <v>343</v>
      </c>
      <c r="F34" s="51"/>
      <c r="G34" s="51"/>
    </row>
    <row r="35" spans="1:7" ht="14.45" customHeight="1">
      <c r="B35" s="60" t="s">
        <v>944</v>
      </c>
      <c r="C35" s="64"/>
      <c r="D35" s="64"/>
      <c r="E35" s="64"/>
      <c r="F35" s="64"/>
      <c r="G35" s="65"/>
    </row>
    <row r="36" spans="1:7" ht="72.599999999999994" customHeight="1">
      <c r="B36" s="63">
        <v>1</v>
      </c>
      <c r="C36" s="66" t="s">
        <v>1066</v>
      </c>
      <c r="D36" s="66" t="s">
        <v>1067</v>
      </c>
      <c r="E36" s="48" t="s">
        <v>343</v>
      </c>
      <c r="F36" s="51"/>
      <c r="G36" s="51"/>
    </row>
    <row r="37" spans="1:7" ht="95.45" customHeight="1">
      <c r="B37" s="63">
        <v>2</v>
      </c>
      <c r="C37" s="66" t="s">
        <v>1068</v>
      </c>
      <c r="D37" s="66" t="s">
        <v>1069</v>
      </c>
      <c r="E37" s="48" t="s">
        <v>343</v>
      </c>
      <c r="F37" s="51"/>
      <c r="G37" s="51"/>
    </row>
    <row r="38" spans="1:7" ht="45" customHeight="1">
      <c r="B38" s="63">
        <v>3</v>
      </c>
      <c r="C38" s="66" t="s">
        <v>1070</v>
      </c>
      <c r="D38" s="66" t="s">
        <v>1071</v>
      </c>
      <c r="E38" s="48" t="s">
        <v>343</v>
      </c>
      <c r="F38" s="51"/>
      <c r="G38" s="51"/>
    </row>
    <row r="39" spans="1:7" ht="45" customHeight="1">
      <c r="B39" s="63">
        <v>4</v>
      </c>
      <c r="C39" s="46" t="s">
        <v>1072</v>
      </c>
      <c r="D39" s="66" t="s">
        <v>1073</v>
      </c>
      <c r="E39" s="48" t="s">
        <v>343</v>
      </c>
      <c r="F39" s="51"/>
      <c r="G39" s="51"/>
    </row>
    <row r="40" spans="1:7" ht="45" customHeight="1">
      <c r="B40" s="63">
        <v>5</v>
      </c>
      <c r="C40" s="46" t="s">
        <v>1074</v>
      </c>
      <c r="D40" s="66" t="s">
        <v>1075</v>
      </c>
      <c r="E40" s="48" t="s">
        <v>343</v>
      </c>
      <c r="F40" s="51"/>
      <c r="G40" s="51"/>
    </row>
    <row r="41" spans="1:7" ht="45" customHeight="1">
      <c r="B41" s="63">
        <v>6</v>
      </c>
      <c r="C41" s="70" t="s">
        <v>1076</v>
      </c>
      <c r="D41" s="70" t="s">
        <v>1077</v>
      </c>
      <c r="E41" s="48" t="s">
        <v>343</v>
      </c>
      <c r="F41" s="51"/>
      <c r="G41" s="51"/>
    </row>
    <row r="42" spans="1:7" ht="14.45" customHeight="1">
      <c r="B42" s="60" t="s">
        <v>945</v>
      </c>
      <c r="C42" s="64"/>
      <c r="D42" s="64"/>
      <c r="E42" s="64"/>
      <c r="F42" s="64"/>
      <c r="G42" s="65"/>
    </row>
    <row r="43" spans="1:7" ht="45" customHeight="1">
      <c r="B43" s="63">
        <v>1</v>
      </c>
      <c r="C43" s="46" t="s">
        <v>1078</v>
      </c>
      <c r="D43" s="66" t="s">
        <v>1079</v>
      </c>
      <c r="E43" s="48" t="s">
        <v>343</v>
      </c>
      <c r="F43" s="51"/>
      <c r="G43" s="51"/>
    </row>
    <row r="44" spans="1:7" ht="45" customHeight="1">
      <c r="B44" s="63">
        <v>2</v>
      </c>
      <c r="C44" s="46" t="s">
        <v>1080</v>
      </c>
      <c r="D44" s="66" t="s">
        <v>1081</v>
      </c>
      <c r="E44" s="48" t="s">
        <v>343</v>
      </c>
      <c r="F44" s="51"/>
      <c r="G44" s="51"/>
    </row>
    <row r="45" spans="1:7" ht="45" customHeight="1">
      <c r="B45" s="63">
        <v>3</v>
      </c>
      <c r="C45" s="46" t="s">
        <v>1082</v>
      </c>
      <c r="D45" s="66" t="s">
        <v>1083</v>
      </c>
      <c r="E45" s="48" t="s">
        <v>343</v>
      </c>
      <c r="F45" s="51"/>
      <c r="G45" s="51"/>
    </row>
    <row r="46" spans="1:7" ht="50.45" customHeight="1">
      <c r="B46" s="63">
        <v>4</v>
      </c>
      <c r="C46" s="46" t="s">
        <v>1084</v>
      </c>
      <c r="D46" s="66" t="s">
        <v>1085</v>
      </c>
      <c r="E46" s="48" t="s">
        <v>343</v>
      </c>
      <c r="F46" s="51"/>
      <c r="G46" s="51"/>
    </row>
    <row r="47" spans="1:7" ht="45" customHeight="1">
      <c r="B47" s="63">
        <v>5</v>
      </c>
      <c r="C47" s="66" t="s">
        <v>1086</v>
      </c>
      <c r="D47" s="66" t="s">
        <v>1087</v>
      </c>
      <c r="E47" s="48" t="s">
        <v>343</v>
      </c>
      <c r="F47" s="51"/>
      <c r="G47" s="51"/>
    </row>
    <row r="48" spans="1:7" ht="45" customHeight="1">
      <c r="A48" s="2">
        <v>6</v>
      </c>
      <c r="B48" s="63">
        <v>6</v>
      </c>
      <c r="C48" s="70" t="s">
        <v>1088</v>
      </c>
      <c r="D48" s="70" t="s">
        <v>1077</v>
      </c>
      <c r="E48" s="48" t="s">
        <v>343</v>
      </c>
      <c r="F48" s="51"/>
      <c r="G48" s="51"/>
    </row>
    <row r="49" spans="2:7" ht="14.45" customHeight="1">
      <c r="B49" s="60" t="s">
        <v>1089</v>
      </c>
      <c r="C49" s="64"/>
      <c r="D49" s="64"/>
      <c r="E49" s="64"/>
      <c r="F49" s="64"/>
      <c r="G49" s="65"/>
    </row>
    <row r="50" spans="2:7" ht="54.95" customHeight="1">
      <c r="B50" s="63">
        <v>1</v>
      </c>
      <c r="C50" s="46" t="s">
        <v>1090</v>
      </c>
      <c r="D50" s="66" t="s">
        <v>1091</v>
      </c>
      <c r="E50" s="48" t="s">
        <v>343</v>
      </c>
      <c r="F50" s="51"/>
      <c r="G50" s="51"/>
    </row>
    <row r="51" spans="2:7" ht="45" customHeight="1">
      <c r="B51" s="63">
        <v>2</v>
      </c>
      <c r="C51" s="46" t="s">
        <v>1092</v>
      </c>
      <c r="D51" s="66" t="s">
        <v>1093</v>
      </c>
      <c r="E51" s="48" t="s">
        <v>343</v>
      </c>
      <c r="F51" s="51"/>
      <c r="G51" s="51"/>
    </row>
    <row r="52" spans="2:7" ht="45" customHeight="1">
      <c r="B52" s="63">
        <v>3</v>
      </c>
      <c r="C52" s="66" t="s">
        <v>1094</v>
      </c>
      <c r="D52" s="66" t="s">
        <v>1095</v>
      </c>
      <c r="E52" s="48" t="s">
        <v>343</v>
      </c>
      <c r="F52" s="51"/>
      <c r="G52" s="51"/>
    </row>
    <row r="53" spans="2:7" ht="114.95" customHeight="1">
      <c r="B53" s="63">
        <v>4</v>
      </c>
      <c r="C53" s="46" t="s">
        <v>1096</v>
      </c>
      <c r="D53" s="66" t="s">
        <v>1097</v>
      </c>
      <c r="E53" s="48" t="s">
        <v>343</v>
      </c>
      <c r="F53" s="51"/>
      <c r="G53" s="51"/>
    </row>
    <row r="54" spans="2:7" ht="45" customHeight="1">
      <c r="B54" s="63">
        <v>5</v>
      </c>
      <c r="C54" s="66" t="s">
        <v>1098</v>
      </c>
      <c r="D54" s="66" t="s">
        <v>1099</v>
      </c>
      <c r="E54" s="48" t="s">
        <v>343</v>
      </c>
      <c r="F54" s="51"/>
      <c r="G54" s="51"/>
    </row>
    <row r="55" spans="2:7" ht="45" customHeight="1">
      <c r="B55" s="63">
        <v>6</v>
      </c>
      <c r="C55" s="66" t="s">
        <v>1100</v>
      </c>
      <c r="D55" s="66" t="s">
        <v>1101</v>
      </c>
      <c r="E55" s="48" t="s">
        <v>343</v>
      </c>
      <c r="F55" s="51"/>
      <c r="G55" s="51"/>
    </row>
    <row r="56" spans="2:7" ht="126.6" customHeight="1">
      <c r="B56" s="63">
        <v>7</v>
      </c>
      <c r="C56" s="70" t="s">
        <v>1102</v>
      </c>
      <c r="D56" s="70" t="s">
        <v>1065</v>
      </c>
      <c r="E56" s="48" t="s">
        <v>343</v>
      </c>
      <c r="F56" s="51"/>
      <c r="G56" s="51"/>
    </row>
    <row r="57" spans="2:7" ht="14.45">
      <c r="B57" s="60" t="s">
        <v>1103</v>
      </c>
      <c r="C57" s="64"/>
      <c r="D57" s="64"/>
      <c r="E57" s="64"/>
      <c r="F57" s="64"/>
      <c r="G57" s="65"/>
    </row>
    <row r="58" spans="2:7" ht="99" customHeight="1">
      <c r="B58" s="63">
        <v>1</v>
      </c>
      <c r="C58" s="46" t="s">
        <v>1104</v>
      </c>
      <c r="D58" s="66" t="s">
        <v>1105</v>
      </c>
      <c r="E58" s="48" t="s">
        <v>343</v>
      </c>
      <c r="F58" s="51"/>
      <c r="G58" s="51"/>
    </row>
    <row r="59" spans="2:7" ht="77.099999999999994" customHeight="1">
      <c r="B59" s="63">
        <v>2</v>
      </c>
      <c r="C59" s="46" t="s">
        <v>1106</v>
      </c>
      <c r="D59" s="66" t="s">
        <v>1107</v>
      </c>
      <c r="E59" s="48" t="s">
        <v>343</v>
      </c>
      <c r="F59" s="51"/>
      <c r="G59" s="51"/>
    </row>
    <row r="60" spans="2:7" ht="45" customHeight="1">
      <c r="B60" s="63">
        <v>3</v>
      </c>
      <c r="C60" s="46" t="s">
        <v>1108</v>
      </c>
      <c r="D60" s="66" t="s">
        <v>1109</v>
      </c>
      <c r="E60" s="48" t="s">
        <v>343</v>
      </c>
      <c r="F60" s="51"/>
      <c r="G60" s="51"/>
    </row>
    <row r="61" spans="2:7" ht="60" customHeight="1">
      <c r="B61" s="63">
        <v>4</v>
      </c>
      <c r="C61" s="66" t="s">
        <v>1110</v>
      </c>
      <c r="D61" s="66" t="s">
        <v>1111</v>
      </c>
      <c r="E61" s="48" t="s">
        <v>343</v>
      </c>
      <c r="F61" s="51"/>
      <c r="G61" s="51"/>
    </row>
    <row r="62" spans="2:7" ht="53.45" customHeight="1">
      <c r="B62" s="63">
        <v>5</v>
      </c>
      <c r="C62" s="46" t="s">
        <v>1112</v>
      </c>
      <c r="D62" s="66" t="s">
        <v>1113</v>
      </c>
      <c r="E62" s="48" t="s">
        <v>343</v>
      </c>
      <c r="F62" s="51"/>
      <c r="G62" s="51"/>
    </row>
    <row r="63" spans="2:7" ht="45" customHeight="1">
      <c r="B63" s="63">
        <v>6</v>
      </c>
      <c r="C63" s="70" t="s">
        <v>1114</v>
      </c>
      <c r="D63" s="70" t="s">
        <v>1065</v>
      </c>
      <c r="E63" s="48" t="s">
        <v>343</v>
      </c>
      <c r="F63" s="51"/>
      <c r="G63" s="51"/>
    </row>
    <row r="65" spans="2:4" ht="18.600000000000001">
      <c r="B65" s="19" t="s">
        <v>1115</v>
      </c>
    </row>
    <row r="67" spans="2:4" ht="14.45">
      <c r="B67" s="28" t="s">
        <v>1051</v>
      </c>
      <c r="C67" s="28" t="s">
        <v>1052</v>
      </c>
      <c r="D67" s="28" t="s">
        <v>1116</v>
      </c>
    </row>
    <row r="68" spans="2:4" ht="14.45" customHeight="1">
      <c r="B68" s="57" t="s">
        <v>1117</v>
      </c>
      <c r="C68" s="57"/>
      <c r="D68" s="57"/>
    </row>
    <row r="69" spans="2:4" ht="17.45" customHeight="1">
      <c r="B69" s="562">
        <v>1</v>
      </c>
      <c r="C69" s="563" t="s">
        <v>1118</v>
      </c>
      <c r="D69" s="29" t="s">
        <v>1119</v>
      </c>
    </row>
    <row r="70" spans="2:4" ht="20.45" customHeight="1">
      <c r="B70" s="562"/>
      <c r="C70" s="563"/>
      <c r="D70" s="325" t="s">
        <v>1120</v>
      </c>
    </row>
    <row r="71" spans="2:4" ht="14.45">
      <c r="B71" s="562">
        <v>2</v>
      </c>
      <c r="C71" s="563" t="s">
        <v>1121</v>
      </c>
      <c r="D71" s="325" t="s">
        <v>1122</v>
      </c>
    </row>
    <row r="72" spans="2:4" ht="18.600000000000001" customHeight="1">
      <c r="B72" s="562"/>
      <c r="C72" s="563"/>
      <c r="D72" s="325" t="s">
        <v>1120</v>
      </c>
    </row>
    <row r="73" spans="2:4" ht="24">
      <c r="B73" s="562">
        <v>3</v>
      </c>
      <c r="C73" s="563" t="s">
        <v>1123</v>
      </c>
      <c r="D73" s="325" t="s">
        <v>1124</v>
      </c>
    </row>
    <row r="74" spans="2:4" ht="14.45">
      <c r="B74" s="562"/>
      <c r="C74" s="563"/>
      <c r="D74" s="325" t="s">
        <v>1120</v>
      </c>
    </row>
    <row r="75" spans="2:4" ht="14.45">
      <c r="B75" s="562">
        <v>4</v>
      </c>
      <c r="C75" s="563" t="s">
        <v>1125</v>
      </c>
      <c r="D75" s="325" t="s">
        <v>1126</v>
      </c>
    </row>
    <row r="76" spans="2:4" ht="14.45">
      <c r="B76" s="562"/>
      <c r="C76" s="563"/>
      <c r="D76" s="325" t="s">
        <v>1120</v>
      </c>
    </row>
    <row r="77" spans="2:4" ht="14.45">
      <c r="B77" s="562">
        <v>5</v>
      </c>
      <c r="C77" s="563" t="s">
        <v>1127</v>
      </c>
      <c r="D77" s="325" t="s">
        <v>1128</v>
      </c>
    </row>
    <row r="78" spans="2:4" ht="14.45">
      <c r="B78" s="562"/>
      <c r="C78" s="563"/>
      <c r="D78" s="325" t="s">
        <v>1120</v>
      </c>
    </row>
    <row r="79" spans="2:4" ht="14.45" customHeight="1">
      <c r="B79" s="57" t="s">
        <v>1129</v>
      </c>
      <c r="C79" s="57"/>
      <c r="D79" s="57"/>
    </row>
    <row r="80" spans="2:4" ht="14.45">
      <c r="B80" s="562">
        <v>1</v>
      </c>
      <c r="C80" s="563" t="s">
        <v>1130</v>
      </c>
      <c r="D80" s="325" t="s">
        <v>1131</v>
      </c>
    </row>
    <row r="81" spans="2:4" ht="14.45">
      <c r="B81" s="562"/>
      <c r="C81" s="563"/>
      <c r="D81" s="325" t="s">
        <v>1132</v>
      </c>
    </row>
    <row r="82" spans="2:4" ht="24">
      <c r="B82" s="562"/>
      <c r="C82" s="563"/>
      <c r="D82" s="325" t="s">
        <v>1133</v>
      </c>
    </row>
    <row r="83" spans="2:4" ht="14.45">
      <c r="B83" s="562">
        <v>2</v>
      </c>
      <c r="C83" s="563" t="s">
        <v>1134</v>
      </c>
      <c r="D83" s="325" t="s">
        <v>1135</v>
      </c>
    </row>
    <row r="84" spans="2:4" ht="14.45">
      <c r="B84" s="562"/>
      <c r="C84" s="563"/>
      <c r="D84" s="325" t="s">
        <v>1136</v>
      </c>
    </row>
    <row r="85" spans="2:4" ht="14.45">
      <c r="B85" s="562"/>
      <c r="C85" s="563"/>
      <c r="D85" s="325" t="s">
        <v>1137</v>
      </c>
    </row>
    <row r="86" spans="2:4" ht="36">
      <c r="B86" s="562"/>
      <c r="C86" s="563"/>
      <c r="D86" s="325" t="s">
        <v>1138</v>
      </c>
    </row>
    <row r="87" spans="2:4" ht="14.45">
      <c r="B87" s="562">
        <v>3</v>
      </c>
      <c r="C87" s="563" t="s">
        <v>1139</v>
      </c>
      <c r="D87" s="325" t="s">
        <v>1140</v>
      </c>
    </row>
    <row r="88" spans="2:4" ht="14.45">
      <c r="B88" s="562"/>
      <c r="C88" s="563"/>
      <c r="D88" s="325" t="s">
        <v>1141</v>
      </c>
    </row>
    <row r="89" spans="2:4" ht="14.45">
      <c r="B89" s="562">
        <v>4</v>
      </c>
      <c r="C89" s="563" t="s">
        <v>1142</v>
      </c>
      <c r="D89" s="325" t="s">
        <v>1143</v>
      </c>
    </row>
    <row r="90" spans="2:4" ht="14.45">
      <c r="B90" s="562"/>
      <c r="C90" s="563"/>
      <c r="D90" s="325" t="s">
        <v>1144</v>
      </c>
    </row>
    <row r="91" spans="2:4" ht="14.45">
      <c r="B91" s="562">
        <v>5</v>
      </c>
      <c r="C91" s="563" t="s">
        <v>1145</v>
      </c>
      <c r="D91" s="325" t="s">
        <v>1146</v>
      </c>
    </row>
    <row r="92" spans="2:4" ht="24">
      <c r="B92" s="562"/>
      <c r="C92" s="563"/>
      <c r="D92" s="325" t="s">
        <v>1147</v>
      </c>
    </row>
    <row r="93" spans="2:4" ht="14.45" customHeight="1">
      <c r="B93" s="57" t="s">
        <v>1148</v>
      </c>
      <c r="C93" s="57"/>
      <c r="D93" s="57"/>
    </row>
    <row r="94" spans="2:4" ht="14.45">
      <c r="B94" s="562">
        <v>1</v>
      </c>
      <c r="C94" s="563" t="s">
        <v>1078</v>
      </c>
      <c r="D94" s="325" t="s">
        <v>1149</v>
      </c>
    </row>
    <row r="95" spans="2:4" ht="14.45">
      <c r="B95" s="562"/>
      <c r="C95" s="563"/>
      <c r="D95" s="325" t="s">
        <v>1150</v>
      </c>
    </row>
    <row r="96" spans="2:4" ht="14.45">
      <c r="B96" s="562">
        <v>2</v>
      </c>
      <c r="C96" s="563" t="s">
        <v>1151</v>
      </c>
      <c r="D96" s="325" t="s">
        <v>1152</v>
      </c>
    </row>
    <row r="97" spans="2:4" ht="14.45">
      <c r="B97" s="562"/>
      <c r="C97" s="563"/>
      <c r="D97" s="325" t="s">
        <v>1153</v>
      </c>
    </row>
    <row r="98" spans="2:4" ht="36">
      <c r="B98" s="30">
        <v>3</v>
      </c>
      <c r="C98" s="29" t="s">
        <v>1154</v>
      </c>
      <c r="D98" s="325" t="s">
        <v>1155</v>
      </c>
    </row>
    <row r="99" spans="2:4" ht="24">
      <c r="B99" s="30">
        <v>4</v>
      </c>
      <c r="C99" s="29" t="s">
        <v>1156</v>
      </c>
      <c r="D99" s="325" t="s">
        <v>1155</v>
      </c>
    </row>
    <row r="100" spans="2:4" ht="36">
      <c r="B100" s="30">
        <v>5</v>
      </c>
      <c r="C100" s="29" t="s">
        <v>1157</v>
      </c>
      <c r="D100" s="325" t="s">
        <v>1155</v>
      </c>
    </row>
    <row r="101" spans="2:4" ht="14.45" customHeight="1">
      <c r="B101" s="57" t="s">
        <v>1158</v>
      </c>
      <c r="C101" s="57"/>
      <c r="D101" s="57"/>
    </row>
    <row r="102" spans="2:4" ht="36">
      <c r="B102" s="30">
        <v>1</v>
      </c>
      <c r="C102" s="29" t="s">
        <v>1090</v>
      </c>
      <c r="D102" s="325" t="s">
        <v>1159</v>
      </c>
    </row>
    <row r="103" spans="2:4" ht="14.45">
      <c r="B103" s="562">
        <v>2</v>
      </c>
      <c r="C103" s="563" t="s">
        <v>1092</v>
      </c>
      <c r="D103" s="325" t="s">
        <v>1160</v>
      </c>
    </row>
    <row r="104" spans="2:4" ht="14.45">
      <c r="B104" s="562"/>
      <c r="C104" s="563"/>
      <c r="D104" s="325" t="s">
        <v>1161</v>
      </c>
    </row>
    <row r="105" spans="2:4" ht="24">
      <c r="B105" s="30">
        <v>3</v>
      </c>
      <c r="C105" s="29" t="s">
        <v>1162</v>
      </c>
      <c r="D105" s="325" t="s">
        <v>1155</v>
      </c>
    </row>
    <row r="106" spans="2:4" ht="14.45">
      <c r="B106" s="562">
        <v>4</v>
      </c>
      <c r="C106" s="314" t="s">
        <v>1163</v>
      </c>
      <c r="D106" s="560" t="s">
        <v>1164</v>
      </c>
    </row>
    <row r="107" spans="2:4" ht="24">
      <c r="B107" s="562"/>
      <c r="C107" s="328" t="s">
        <v>1165</v>
      </c>
      <c r="D107" s="561"/>
    </row>
    <row r="108" spans="2:4" ht="24">
      <c r="B108" s="562"/>
      <c r="C108" s="328" t="s">
        <v>1166</v>
      </c>
      <c r="D108" s="561"/>
    </row>
    <row r="109" spans="2:4" ht="14.45">
      <c r="B109" s="562"/>
      <c r="C109" s="328" t="s">
        <v>1167</v>
      </c>
      <c r="D109" s="561"/>
    </row>
    <row r="110" spans="2:4" ht="14.45">
      <c r="B110" s="562">
        <v>5</v>
      </c>
      <c r="C110" s="563" t="s">
        <v>1168</v>
      </c>
      <c r="D110" s="325" t="s">
        <v>1169</v>
      </c>
    </row>
    <row r="111" spans="2:4" ht="14.45">
      <c r="B111" s="562"/>
      <c r="C111" s="563"/>
      <c r="D111" s="325" t="s">
        <v>1170</v>
      </c>
    </row>
    <row r="112" spans="2:4" ht="14.45" customHeight="1">
      <c r="B112" s="57" t="s">
        <v>1171</v>
      </c>
      <c r="C112" s="57"/>
      <c r="D112" s="57"/>
    </row>
    <row r="113" spans="2:4" ht="24">
      <c r="B113" s="562">
        <v>1</v>
      </c>
      <c r="C113" s="563" t="s">
        <v>1172</v>
      </c>
      <c r="D113" s="325" t="s">
        <v>1173</v>
      </c>
    </row>
    <row r="114" spans="2:4" ht="14.45">
      <c r="B114" s="562"/>
      <c r="C114" s="563"/>
      <c r="D114" s="325" t="s">
        <v>1174</v>
      </c>
    </row>
    <row r="115" spans="2:4" ht="14.45">
      <c r="B115" s="562"/>
      <c r="C115" s="563"/>
      <c r="D115" s="325" t="s">
        <v>1175</v>
      </c>
    </row>
    <row r="116" spans="2:4" ht="24">
      <c r="B116" s="562"/>
      <c r="C116" s="563"/>
      <c r="D116" s="325" t="s">
        <v>1176</v>
      </c>
    </row>
    <row r="117" spans="2:4" ht="24">
      <c r="B117" s="562">
        <v>2</v>
      </c>
      <c r="C117" s="563" t="s">
        <v>1177</v>
      </c>
      <c r="D117" s="325" t="s">
        <v>1178</v>
      </c>
    </row>
    <row r="118" spans="2:4" ht="14.45">
      <c r="B118" s="562"/>
      <c r="C118" s="563"/>
      <c r="D118" s="325" t="s">
        <v>1179</v>
      </c>
    </row>
    <row r="119" spans="2:4" ht="24">
      <c r="B119" s="562"/>
      <c r="C119" s="563"/>
      <c r="D119" s="325" t="s">
        <v>1176</v>
      </c>
    </row>
    <row r="120" spans="2:4" ht="24">
      <c r="B120" s="30">
        <v>3</v>
      </c>
      <c r="C120" s="29" t="s">
        <v>1180</v>
      </c>
      <c r="D120" s="325" t="s">
        <v>1181</v>
      </c>
    </row>
    <row r="121" spans="2:4" ht="21.6" customHeight="1">
      <c r="B121" s="562">
        <v>4</v>
      </c>
      <c r="C121" s="563" t="s">
        <v>1182</v>
      </c>
      <c r="D121" s="325" t="s">
        <v>1155</v>
      </c>
    </row>
    <row r="122" spans="2:4" ht="21.95" customHeight="1">
      <c r="B122" s="562"/>
      <c r="C122" s="563"/>
      <c r="D122" s="325" t="s">
        <v>1183</v>
      </c>
    </row>
    <row r="123" spans="2:4" ht="14.45">
      <c r="B123" s="562">
        <v>5</v>
      </c>
      <c r="C123" s="563" t="s">
        <v>1184</v>
      </c>
      <c r="D123" s="325" t="s">
        <v>1185</v>
      </c>
    </row>
    <row r="124" spans="2:4" ht="14.45">
      <c r="B124" s="562"/>
      <c r="C124" s="563"/>
      <c r="D124" s="325" t="s">
        <v>1186</v>
      </c>
    </row>
    <row r="125" spans="2:4" ht="14.45">
      <c r="B125" s="562"/>
      <c r="C125" s="563"/>
      <c r="D125" s="325" t="s">
        <v>1187</v>
      </c>
    </row>
  </sheetData>
  <dataConsolidate link="1"/>
  <mergeCells count="39">
    <mergeCell ref="B1:C1"/>
    <mergeCell ref="B69:B70"/>
    <mergeCell ref="C69:C70"/>
    <mergeCell ref="B71:B72"/>
    <mergeCell ref="C71:C72"/>
    <mergeCell ref="B73:B74"/>
    <mergeCell ref="C73:C74"/>
    <mergeCell ref="B75:B76"/>
    <mergeCell ref="C75:C76"/>
    <mergeCell ref="B77:B78"/>
    <mergeCell ref="C77:C78"/>
    <mergeCell ref="B80:B82"/>
    <mergeCell ref="C80:C82"/>
    <mergeCell ref="B83:B86"/>
    <mergeCell ref="C83:C86"/>
    <mergeCell ref="B87:B88"/>
    <mergeCell ref="C87:C88"/>
    <mergeCell ref="B89:B90"/>
    <mergeCell ref="C89:C90"/>
    <mergeCell ref="B91:B92"/>
    <mergeCell ref="C91:C92"/>
    <mergeCell ref="B94:B95"/>
    <mergeCell ref="C94:C95"/>
    <mergeCell ref="B96:B97"/>
    <mergeCell ref="C96:C97"/>
    <mergeCell ref="B103:B104"/>
    <mergeCell ref="C103:C104"/>
    <mergeCell ref="B106:B109"/>
    <mergeCell ref="D106:D109"/>
    <mergeCell ref="B110:B111"/>
    <mergeCell ref="C110:C111"/>
    <mergeCell ref="B123:B125"/>
    <mergeCell ref="C123:C125"/>
    <mergeCell ref="B113:B116"/>
    <mergeCell ref="C113:C116"/>
    <mergeCell ref="B117:B119"/>
    <mergeCell ref="C117:C119"/>
    <mergeCell ref="B121:B122"/>
    <mergeCell ref="C121:C122"/>
  </mergeCells>
  <dataValidations count="1">
    <dataValidation type="list" allowBlank="1" showInputMessage="1" showErrorMessage="1" sqref="E43:E48 E30:E34 E36:E41 E58:E63 E50:E56" xr:uid="{00000000-0002-0000-0700-000000000000}">
      <formula1>"Please select, Very high relevance, High relevance, Moderate relevance, Low relevance, Not relevant"</formula1>
    </dataValidation>
  </dataValidations>
  <pageMargins left="0.39370078740157483" right="0.39370078740157483" top="0.39370078740157483" bottom="0.39370078740157483" header="0.23622047244094491" footer="0.23622047244094491"/>
  <pageSetup paperSize="9" scale="60" orientation="landscape" r:id="rId1"/>
  <headerFooter>
    <oddFooter>&amp;CPage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249977111117893"/>
  </sheetPr>
  <dimension ref="B1:R75"/>
  <sheetViews>
    <sheetView showGridLines="0" zoomScaleNormal="100" zoomScaleSheetLayoutView="70" workbookViewId="0">
      <pane ySplit="2" topLeftCell="A51" activePane="bottomLeft" state="frozen"/>
      <selection pane="bottomLeft" activeCell="D75" sqref="D75"/>
      <selection activeCell="R97" sqref="R97:AY106"/>
    </sheetView>
  </sheetViews>
  <sheetFormatPr defaultColWidth="8.85546875" defaultRowHeight="15.6"/>
  <cols>
    <col min="1" max="1" width="1.140625" style="2" customWidth="1"/>
    <col min="2" max="2" width="49.140625" style="23" customWidth="1"/>
    <col min="3" max="3" width="22.85546875" style="2" customWidth="1"/>
    <col min="4" max="16" width="22.5703125" style="2" customWidth="1"/>
    <col min="17" max="17" width="23.5703125" style="2" customWidth="1"/>
    <col min="18" max="18" width="36.85546875" style="2" customWidth="1"/>
    <col min="19" max="16384" width="8.85546875" style="2"/>
  </cols>
  <sheetData>
    <row r="1" spans="2:8" s="21" customFormat="1" ht="16.5" customHeight="1">
      <c r="B1" s="449" t="s">
        <v>0</v>
      </c>
      <c r="C1" s="449"/>
    </row>
    <row r="2" spans="2:8" s="21" customFormat="1" ht="39.950000000000003" customHeight="1">
      <c r="B2" s="522" t="s">
        <v>1188</v>
      </c>
      <c r="C2" s="522"/>
      <c r="D2" s="522"/>
      <c r="E2" s="522"/>
      <c r="F2" s="522"/>
      <c r="G2" s="522"/>
      <c r="H2" s="22"/>
    </row>
    <row r="3" spans="2:8" ht="5.45" customHeight="1"/>
    <row r="4" spans="2:8" ht="18.600000000000001">
      <c r="B4" s="19" t="s">
        <v>213</v>
      </c>
    </row>
    <row r="5" spans="2:8" ht="14.45">
      <c r="B5" s="44" t="s">
        <v>1189</v>
      </c>
    </row>
    <row r="6" spans="2:8" ht="14.45">
      <c r="B6" s="44" t="s">
        <v>1190</v>
      </c>
    </row>
    <row r="7" spans="2:8" ht="14.45">
      <c r="B7" s="44" t="s">
        <v>1191</v>
      </c>
    </row>
    <row r="8" spans="2:8" ht="14.45">
      <c r="B8" s="44" t="s">
        <v>1192</v>
      </c>
    </row>
    <row r="9" spans="2:8" ht="14.45">
      <c r="B9" s="44"/>
    </row>
    <row r="10" spans="2:8" ht="14.45">
      <c r="B10" s="44" t="s">
        <v>1193</v>
      </c>
    </row>
    <row r="11" spans="2:8" ht="14.45">
      <c r="B11" s="93" t="s">
        <v>1194</v>
      </c>
    </row>
    <row r="12" spans="2:8" ht="14.45">
      <c r="B12" s="93" t="s">
        <v>1195</v>
      </c>
    </row>
    <row r="13" spans="2:8" ht="14.45">
      <c r="B13" s="93" t="s">
        <v>1196</v>
      </c>
    </row>
    <row r="14" spans="2:8" ht="14.45">
      <c r="B14" s="93" t="s">
        <v>1197</v>
      </c>
    </row>
    <row r="15" spans="2:8" ht="14.45">
      <c r="B15" s="2"/>
    </row>
    <row r="16" spans="2:8" ht="14.45">
      <c r="B16" s="44" t="s">
        <v>1198</v>
      </c>
    </row>
    <row r="17" spans="2:8" ht="14.45">
      <c r="B17" s="44" t="s">
        <v>1199</v>
      </c>
    </row>
    <row r="18" spans="2:8" ht="14.45">
      <c r="B18" s="44" t="s">
        <v>1200</v>
      </c>
    </row>
    <row r="19" spans="2:8" ht="14.45">
      <c r="B19" s="20"/>
    </row>
    <row r="20" spans="2:8" ht="18.600000000000001">
      <c r="B20" s="19" t="s">
        <v>1188</v>
      </c>
    </row>
    <row r="21" spans="2:8" ht="8.4499999999999993" customHeight="1"/>
    <row r="22" spans="2:8" ht="18.600000000000001">
      <c r="B22" s="45" t="s">
        <v>1201</v>
      </c>
    </row>
    <row r="23" spans="2:8" ht="14.45">
      <c r="B23" s="44" t="s">
        <v>1202</v>
      </c>
    </row>
    <row r="24" spans="2:8" ht="14.45">
      <c r="B24" s="44" t="s">
        <v>1203</v>
      </c>
    </row>
    <row r="25" spans="2:8" ht="14.45">
      <c r="B25" s="44"/>
    </row>
    <row r="26" spans="2:8" s="1" customFormat="1" ht="29.1" customHeight="1">
      <c r="B26" s="47" t="s">
        <v>135</v>
      </c>
      <c r="C26" s="529" t="s">
        <v>1204</v>
      </c>
      <c r="D26" s="529"/>
      <c r="E26" s="529"/>
      <c r="F26" s="529"/>
      <c r="G26" s="529"/>
      <c r="H26" s="529"/>
    </row>
    <row r="27" spans="2:8" ht="14.45" customHeight="1">
      <c r="B27" s="432" t="s">
        <v>369</v>
      </c>
      <c r="C27" s="432" t="s">
        <v>1205</v>
      </c>
      <c r="D27" s="432"/>
      <c r="E27" s="432"/>
      <c r="F27" s="432"/>
      <c r="G27" s="432"/>
      <c r="H27" s="432"/>
    </row>
    <row r="28" spans="2:8" ht="14.45" customHeight="1">
      <c r="B28" s="432"/>
      <c r="C28" s="432" t="s">
        <v>1206</v>
      </c>
      <c r="D28" s="432"/>
      <c r="E28" s="432"/>
      <c r="F28" s="432"/>
      <c r="G28" s="432"/>
      <c r="H28" s="432"/>
    </row>
    <row r="29" spans="2:8" ht="14.45" customHeight="1">
      <c r="B29" s="432" t="s">
        <v>364</v>
      </c>
      <c r="C29" s="432" t="s">
        <v>1207</v>
      </c>
      <c r="D29" s="432"/>
      <c r="E29" s="432"/>
      <c r="F29" s="432"/>
      <c r="G29" s="432"/>
      <c r="H29" s="432"/>
    </row>
    <row r="30" spans="2:8" ht="14.45" customHeight="1">
      <c r="B30" s="432"/>
      <c r="C30" s="432" t="s">
        <v>1208</v>
      </c>
      <c r="D30" s="432"/>
      <c r="E30" s="432"/>
      <c r="F30" s="432"/>
      <c r="G30" s="432"/>
      <c r="H30" s="432"/>
    </row>
    <row r="31" spans="2:8" ht="14.45" customHeight="1">
      <c r="B31" s="432" t="s">
        <v>1209</v>
      </c>
      <c r="C31" s="432" t="s">
        <v>1210</v>
      </c>
      <c r="D31" s="432"/>
      <c r="E31" s="432"/>
      <c r="F31" s="432"/>
      <c r="G31" s="432"/>
      <c r="H31" s="432"/>
    </row>
    <row r="32" spans="2:8" ht="14.45" customHeight="1">
      <c r="B32" s="432"/>
      <c r="C32" s="432" t="s">
        <v>1211</v>
      </c>
      <c r="D32" s="432"/>
      <c r="E32" s="432"/>
      <c r="F32" s="432"/>
      <c r="G32" s="432"/>
      <c r="H32" s="432"/>
    </row>
    <row r="33" spans="2:18" ht="14.45" customHeight="1">
      <c r="B33" s="432"/>
      <c r="C33" s="432" t="s">
        <v>1212</v>
      </c>
      <c r="D33" s="432"/>
      <c r="E33" s="432"/>
      <c r="F33" s="432"/>
      <c r="G33" s="432"/>
      <c r="H33" s="432"/>
    </row>
    <row r="34" spans="2:18" ht="14.45" customHeight="1">
      <c r="B34" s="432"/>
      <c r="C34" s="432" t="s">
        <v>1213</v>
      </c>
      <c r="D34" s="432"/>
      <c r="E34" s="432"/>
      <c r="F34" s="432"/>
      <c r="G34" s="432"/>
      <c r="H34" s="432"/>
    </row>
    <row r="35" spans="2:18" ht="14.45" customHeight="1">
      <c r="B35" s="432" t="s">
        <v>1214</v>
      </c>
      <c r="C35" s="432" t="s">
        <v>1215</v>
      </c>
      <c r="D35" s="432"/>
      <c r="E35" s="432"/>
      <c r="F35" s="432"/>
      <c r="G35" s="432"/>
      <c r="H35" s="432"/>
    </row>
    <row r="36" spans="2:18" ht="14.45" customHeight="1">
      <c r="B36" s="432"/>
      <c r="C36" s="432" t="s">
        <v>1216</v>
      </c>
      <c r="D36" s="432"/>
      <c r="E36" s="432"/>
      <c r="F36" s="432"/>
      <c r="G36" s="432"/>
      <c r="H36" s="432"/>
    </row>
    <row r="37" spans="2:18" ht="14.45">
      <c r="B37" s="169" t="s">
        <v>1217</v>
      </c>
      <c r="C37" s="437" t="s">
        <v>1218</v>
      </c>
      <c r="D37" s="437"/>
      <c r="E37" s="437"/>
      <c r="F37" s="437"/>
      <c r="G37" s="437"/>
      <c r="H37" s="437"/>
    </row>
    <row r="38" spans="2:18" ht="14.45">
      <c r="B38" s="169" t="s">
        <v>1219</v>
      </c>
      <c r="C38" s="432" t="s">
        <v>1220</v>
      </c>
      <c r="D38" s="432"/>
      <c r="E38" s="432"/>
      <c r="F38" s="432"/>
      <c r="G38" s="432"/>
      <c r="H38" s="432"/>
    </row>
    <row r="39" spans="2:18" ht="14.45">
      <c r="B39" s="169" t="s">
        <v>1206</v>
      </c>
      <c r="C39" s="432" t="s">
        <v>1221</v>
      </c>
      <c r="D39" s="432"/>
      <c r="E39" s="432"/>
      <c r="F39" s="432"/>
      <c r="G39" s="432"/>
      <c r="H39" s="432"/>
    </row>
    <row r="40" spans="2:18" ht="5.0999999999999996" customHeight="1">
      <c r="B40" s="279"/>
      <c r="C40" s="279"/>
      <c r="D40" s="279"/>
      <c r="E40" s="279"/>
      <c r="F40" s="279"/>
      <c r="G40" s="279"/>
      <c r="H40" s="279"/>
    </row>
    <row r="41" spans="2:18" ht="29.45" customHeight="1">
      <c r="B41" s="578" t="s">
        <v>1222</v>
      </c>
      <c r="C41" s="578"/>
      <c r="D41" s="578"/>
      <c r="E41" s="578"/>
      <c r="F41" s="578"/>
      <c r="G41" s="578"/>
      <c r="H41" s="578"/>
    </row>
    <row r="43" spans="2:18" ht="18.600000000000001">
      <c r="B43" s="45" t="s">
        <v>1223</v>
      </c>
    </row>
    <row r="44" spans="2:18" ht="14.45">
      <c r="B44" s="44" t="s">
        <v>1224</v>
      </c>
    </row>
    <row r="45" spans="2:18" ht="8.4499999999999993" customHeight="1"/>
    <row r="46" spans="2:18" ht="15.6" customHeight="1">
      <c r="B46" s="579" t="s">
        <v>1225</v>
      </c>
      <c r="C46" s="564" t="s">
        <v>1226</v>
      </c>
      <c r="D46" s="565"/>
      <c r="E46" s="565"/>
      <c r="F46" s="565"/>
      <c r="G46" s="565"/>
      <c r="H46" s="565"/>
      <c r="I46" s="565"/>
      <c r="J46" s="565"/>
      <c r="K46" s="565"/>
      <c r="L46" s="565"/>
      <c r="M46" s="565"/>
      <c r="N46" s="565"/>
      <c r="O46" s="565"/>
      <c r="P46" s="565"/>
      <c r="Q46" s="566"/>
      <c r="R46" s="569" t="s">
        <v>1227</v>
      </c>
    </row>
    <row r="47" spans="2:18" ht="14.45">
      <c r="B47" s="579"/>
      <c r="C47" s="567" t="s">
        <v>1228</v>
      </c>
      <c r="D47" s="567" t="s">
        <v>1229</v>
      </c>
      <c r="E47" s="567" t="s">
        <v>1230</v>
      </c>
      <c r="F47" s="567" t="s">
        <v>1231</v>
      </c>
      <c r="G47" s="567" t="s">
        <v>1211</v>
      </c>
      <c r="H47" s="567" t="s">
        <v>1212</v>
      </c>
      <c r="I47" s="567" t="s">
        <v>1232</v>
      </c>
      <c r="J47" s="581" t="s">
        <v>1233</v>
      </c>
      <c r="K47" s="575" t="s">
        <v>1214</v>
      </c>
      <c r="L47" s="576"/>
      <c r="M47" s="576"/>
      <c r="N47" s="576"/>
      <c r="O47" s="576"/>
      <c r="P47" s="576"/>
      <c r="Q47" s="577"/>
      <c r="R47" s="570"/>
    </row>
    <row r="48" spans="2:18" ht="39.950000000000003" customHeight="1">
      <c r="B48" s="579"/>
      <c r="C48" s="568"/>
      <c r="D48" s="568"/>
      <c r="E48" s="568"/>
      <c r="F48" s="568"/>
      <c r="G48" s="568"/>
      <c r="H48" s="568"/>
      <c r="I48" s="568"/>
      <c r="J48" s="582"/>
      <c r="K48" s="170" t="s">
        <v>1234</v>
      </c>
      <c r="L48" s="171" t="s">
        <v>1235</v>
      </c>
      <c r="M48" s="171" t="s">
        <v>1236</v>
      </c>
      <c r="N48" s="171" t="s">
        <v>1237</v>
      </c>
      <c r="O48" s="171" t="s">
        <v>1238</v>
      </c>
      <c r="P48" s="171" t="s">
        <v>1239</v>
      </c>
      <c r="Q48" s="172" t="s">
        <v>1240</v>
      </c>
      <c r="R48" s="571"/>
    </row>
    <row r="49" spans="2:18" ht="30" customHeight="1">
      <c r="B49" s="72" t="s">
        <v>1241</v>
      </c>
      <c r="C49" s="73" t="s">
        <v>343</v>
      </c>
      <c r="D49" s="73" t="s">
        <v>343</v>
      </c>
      <c r="E49" s="73" t="s">
        <v>343</v>
      </c>
      <c r="F49" s="73" t="s">
        <v>343</v>
      </c>
      <c r="G49" s="73" t="s">
        <v>343</v>
      </c>
      <c r="H49" s="73" t="s">
        <v>343</v>
      </c>
      <c r="I49" s="73" t="s">
        <v>343</v>
      </c>
      <c r="J49" s="75" t="s">
        <v>343</v>
      </c>
      <c r="K49" s="77" t="s">
        <v>343</v>
      </c>
      <c r="L49" s="74" t="s">
        <v>343</v>
      </c>
      <c r="M49" s="74" t="s">
        <v>343</v>
      </c>
      <c r="N49" s="74" t="s">
        <v>343</v>
      </c>
      <c r="O49" s="74" t="s">
        <v>343</v>
      </c>
      <c r="P49" s="74" t="s">
        <v>343</v>
      </c>
      <c r="Q49" s="78" t="s">
        <v>1242</v>
      </c>
      <c r="R49" s="76" t="s">
        <v>1243</v>
      </c>
    </row>
    <row r="50" spans="2:18" ht="30" customHeight="1">
      <c r="B50" s="72" t="s">
        <v>1241</v>
      </c>
      <c r="C50" s="73" t="s">
        <v>343</v>
      </c>
      <c r="D50" s="73" t="s">
        <v>343</v>
      </c>
      <c r="E50" s="73" t="s">
        <v>343</v>
      </c>
      <c r="F50" s="73" t="s">
        <v>343</v>
      </c>
      <c r="G50" s="73" t="s">
        <v>343</v>
      </c>
      <c r="H50" s="73" t="s">
        <v>343</v>
      </c>
      <c r="I50" s="73" t="s">
        <v>343</v>
      </c>
      <c r="J50" s="75" t="s">
        <v>343</v>
      </c>
      <c r="K50" s="77" t="s">
        <v>343</v>
      </c>
      <c r="L50" s="74" t="s">
        <v>343</v>
      </c>
      <c r="M50" s="74" t="s">
        <v>343</v>
      </c>
      <c r="N50" s="74" t="s">
        <v>343</v>
      </c>
      <c r="O50" s="74" t="s">
        <v>343</v>
      </c>
      <c r="P50" s="74" t="s">
        <v>343</v>
      </c>
      <c r="Q50" s="78" t="s">
        <v>1242</v>
      </c>
      <c r="R50" s="76" t="s">
        <v>1243</v>
      </c>
    </row>
    <row r="51" spans="2:18" ht="30" customHeight="1">
      <c r="B51" s="72" t="s">
        <v>1241</v>
      </c>
      <c r="C51" s="73" t="s">
        <v>343</v>
      </c>
      <c r="D51" s="73" t="s">
        <v>343</v>
      </c>
      <c r="E51" s="73" t="s">
        <v>343</v>
      </c>
      <c r="F51" s="73" t="s">
        <v>343</v>
      </c>
      <c r="G51" s="73" t="s">
        <v>343</v>
      </c>
      <c r="H51" s="73" t="s">
        <v>343</v>
      </c>
      <c r="I51" s="73" t="s">
        <v>343</v>
      </c>
      <c r="J51" s="75" t="s">
        <v>343</v>
      </c>
      <c r="K51" s="77" t="s">
        <v>343</v>
      </c>
      <c r="L51" s="74" t="s">
        <v>343</v>
      </c>
      <c r="M51" s="74" t="s">
        <v>343</v>
      </c>
      <c r="N51" s="74" t="s">
        <v>343</v>
      </c>
      <c r="O51" s="74" t="s">
        <v>343</v>
      </c>
      <c r="P51" s="74" t="s">
        <v>343</v>
      </c>
      <c r="Q51" s="78" t="s">
        <v>1242</v>
      </c>
      <c r="R51" s="76" t="s">
        <v>1243</v>
      </c>
    </row>
    <row r="52" spans="2:18" ht="30" customHeight="1">
      <c r="B52" s="72" t="s">
        <v>1241</v>
      </c>
      <c r="C52" s="73" t="s">
        <v>343</v>
      </c>
      <c r="D52" s="73" t="s">
        <v>343</v>
      </c>
      <c r="E52" s="73" t="s">
        <v>343</v>
      </c>
      <c r="F52" s="73" t="s">
        <v>343</v>
      </c>
      <c r="G52" s="73" t="s">
        <v>343</v>
      </c>
      <c r="H52" s="73" t="s">
        <v>343</v>
      </c>
      <c r="I52" s="73" t="s">
        <v>343</v>
      </c>
      <c r="J52" s="75" t="s">
        <v>343</v>
      </c>
      <c r="K52" s="77" t="s">
        <v>343</v>
      </c>
      <c r="L52" s="74" t="s">
        <v>343</v>
      </c>
      <c r="M52" s="74" t="s">
        <v>343</v>
      </c>
      <c r="N52" s="74" t="s">
        <v>343</v>
      </c>
      <c r="O52" s="74" t="s">
        <v>343</v>
      </c>
      <c r="P52" s="74" t="s">
        <v>343</v>
      </c>
      <c r="Q52" s="78" t="s">
        <v>1242</v>
      </c>
      <c r="R52" s="76" t="s">
        <v>1243</v>
      </c>
    </row>
    <row r="53" spans="2:18" ht="30" customHeight="1">
      <c r="B53" s="72" t="s">
        <v>1241</v>
      </c>
      <c r="C53" s="73" t="s">
        <v>343</v>
      </c>
      <c r="D53" s="73" t="s">
        <v>343</v>
      </c>
      <c r="E53" s="73" t="s">
        <v>343</v>
      </c>
      <c r="F53" s="73" t="s">
        <v>343</v>
      </c>
      <c r="G53" s="73" t="s">
        <v>343</v>
      </c>
      <c r="H53" s="73" t="s">
        <v>343</v>
      </c>
      <c r="I53" s="73" t="s">
        <v>343</v>
      </c>
      <c r="J53" s="75" t="s">
        <v>343</v>
      </c>
      <c r="K53" s="77" t="s">
        <v>343</v>
      </c>
      <c r="L53" s="74" t="s">
        <v>343</v>
      </c>
      <c r="M53" s="74" t="s">
        <v>343</v>
      </c>
      <c r="N53" s="74" t="s">
        <v>343</v>
      </c>
      <c r="O53" s="74" t="s">
        <v>343</v>
      </c>
      <c r="P53" s="74" t="s">
        <v>343</v>
      </c>
      <c r="Q53" s="78" t="s">
        <v>1242</v>
      </c>
      <c r="R53" s="76" t="s">
        <v>1243</v>
      </c>
    </row>
    <row r="54" spans="2:18" ht="30" customHeight="1">
      <c r="B54" s="72" t="s">
        <v>1241</v>
      </c>
      <c r="C54" s="73" t="s">
        <v>343</v>
      </c>
      <c r="D54" s="73" t="s">
        <v>343</v>
      </c>
      <c r="E54" s="73" t="s">
        <v>343</v>
      </c>
      <c r="F54" s="73" t="s">
        <v>343</v>
      </c>
      <c r="G54" s="73" t="s">
        <v>343</v>
      </c>
      <c r="H54" s="73" t="s">
        <v>343</v>
      </c>
      <c r="I54" s="73" t="s">
        <v>343</v>
      </c>
      <c r="J54" s="75" t="s">
        <v>343</v>
      </c>
      <c r="K54" s="77" t="s">
        <v>343</v>
      </c>
      <c r="L54" s="74" t="s">
        <v>343</v>
      </c>
      <c r="M54" s="74" t="s">
        <v>343</v>
      </c>
      <c r="N54" s="74" t="s">
        <v>343</v>
      </c>
      <c r="O54" s="74" t="s">
        <v>343</v>
      </c>
      <c r="P54" s="74" t="s">
        <v>343</v>
      </c>
      <c r="Q54" s="78" t="s">
        <v>1242</v>
      </c>
      <c r="R54" s="76" t="s">
        <v>1243</v>
      </c>
    </row>
    <row r="55" spans="2:18" ht="30" customHeight="1">
      <c r="B55" s="72" t="s">
        <v>1241</v>
      </c>
      <c r="C55" s="73" t="s">
        <v>343</v>
      </c>
      <c r="D55" s="73" t="s">
        <v>343</v>
      </c>
      <c r="E55" s="73" t="s">
        <v>343</v>
      </c>
      <c r="F55" s="73" t="s">
        <v>343</v>
      </c>
      <c r="G55" s="73" t="s">
        <v>343</v>
      </c>
      <c r="H55" s="73" t="s">
        <v>343</v>
      </c>
      <c r="I55" s="73" t="s">
        <v>343</v>
      </c>
      <c r="J55" s="75" t="s">
        <v>343</v>
      </c>
      <c r="K55" s="77" t="s">
        <v>343</v>
      </c>
      <c r="L55" s="74" t="s">
        <v>343</v>
      </c>
      <c r="M55" s="74" t="s">
        <v>343</v>
      </c>
      <c r="N55" s="74" t="s">
        <v>343</v>
      </c>
      <c r="O55" s="74" t="s">
        <v>343</v>
      </c>
      <c r="P55" s="74" t="s">
        <v>343</v>
      </c>
      <c r="Q55" s="78" t="s">
        <v>1242</v>
      </c>
      <c r="R55" s="76" t="s">
        <v>1243</v>
      </c>
    </row>
    <row r="56" spans="2:18" ht="30" customHeight="1">
      <c r="B56" s="72" t="s">
        <v>1241</v>
      </c>
      <c r="C56" s="73" t="s">
        <v>343</v>
      </c>
      <c r="D56" s="73" t="s">
        <v>343</v>
      </c>
      <c r="E56" s="73" t="s">
        <v>343</v>
      </c>
      <c r="F56" s="73" t="s">
        <v>343</v>
      </c>
      <c r="G56" s="73" t="s">
        <v>343</v>
      </c>
      <c r="H56" s="73" t="s">
        <v>343</v>
      </c>
      <c r="I56" s="73" t="s">
        <v>343</v>
      </c>
      <c r="J56" s="75" t="s">
        <v>343</v>
      </c>
      <c r="K56" s="77" t="s">
        <v>343</v>
      </c>
      <c r="L56" s="74" t="s">
        <v>343</v>
      </c>
      <c r="M56" s="74" t="s">
        <v>343</v>
      </c>
      <c r="N56" s="74" t="s">
        <v>343</v>
      </c>
      <c r="O56" s="74" t="s">
        <v>343</v>
      </c>
      <c r="P56" s="74" t="s">
        <v>343</v>
      </c>
      <c r="Q56" s="78" t="s">
        <v>1242</v>
      </c>
      <c r="R56" s="76" t="s">
        <v>1243</v>
      </c>
    </row>
    <row r="57" spans="2:18" ht="30" customHeight="1">
      <c r="B57" s="72" t="s">
        <v>1241</v>
      </c>
      <c r="C57" s="73" t="s">
        <v>343</v>
      </c>
      <c r="D57" s="73" t="s">
        <v>343</v>
      </c>
      <c r="E57" s="73" t="s">
        <v>343</v>
      </c>
      <c r="F57" s="73" t="s">
        <v>343</v>
      </c>
      <c r="G57" s="73" t="s">
        <v>343</v>
      </c>
      <c r="H57" s="73" t="s">
        <v>343</v>
      </c>
      <c r="I57" s="73" t="s">
        <v>343</v>
      </c>
      <c r="J57" s="75" t="s">
        <v>343</v>
      </c>
      <c r="K57" s="77" t="s">
        <v>343</v>
      </c>
      <c r="L57" s="74" t="s">
        <v>343</v>
      </c>
      <c r="M57" s="74" t="s">
        <v>343</v>
      </c>
      <c r="N57" s="74" t="s">
        <v>343</v>
      </c>
      <c r="O57" s="74" t="s">
        <v>343</v>
      </c>
      <c r="P57" s="74" t="s">
        <v>343</v>
      </c>
      <c r="Q57" s="78" t="s">
        <v>1242</v>
      </c>
      <c r="R57" s="76" t="s">
        <v>1243</v>
      </c>
    </row>
    <row r="59" spans="2:18" ht="18.600000000000001">
      <c r="B59" s="19" t="s">
        <v>317</v>
      </c>
    </row>
    <row r="61" spans="2:18">
      <c r="B61" s="580" t="s">
        <v>1244</v>
      </c>
      <c r="C61" s="572" t="s">
        <v>1245</v>
      </c>
      <c r="D61" s="573"/>
      <c r="E61" s="573"/>
      <c r="F61" s="573"/>
      <c r="G61" s="573"/>
      <c r="H61" s="573"/>
      <c r="I61" s="573"/>
      <c r="J61" s="573"/>
      <c r="K61" s="573"/>
      <c r="L61" s="574"/>
    </row>
    <row r="62" spans="2:18" ht="30.95">
      <c r="B62" s="580"/>
      <c r="C62" s="71" t="s">
        <v>1228</v>
      </c>
      <c r="D62" s="71" t="s">
        <v>1229</v>
      </c>
      <c r="E62" s="71" t="s">
        <v>1230</v>
      </c>
      <c r="F62" s="71" t="s">
        <v>1231</v>
      </c>
      <c r="G62" s="71" t="s">
        <v>1211</v>
      </c>
      <c r="H62" s="71" t="s">
        <v>1212</v>
      </c>
      <c r="I62" s="71" t="s">
        <v>1219</v>
      </c>
      <c r="J62" s="71" t="s">
        <v>1233</v>
      </c>
      <c r="K62" s="71" t="s">
        <v>1214</v>
      </c>
      <c r="L62" s="71" t="s">
        <v>1246</v>
      </c>
    </row>
    <row r="63" spans="2:18" ht="29.1">
      <c r="B63" s="124" t="s">
        <v>1247</v>
      </c>
      <c r="C63" s="73" t="s">
        <v>1248</v>
      </c>
      <c r="D63" s="73" t="s">
        <v>1248</v>
      </c>
      <c r="E63" s="73" t="s">
        <v>1248</v>
      </c>
      <c r="F63" s="125"/>
      <c r="G63" s="73" t="s">
        <v>1248</v>
      </c>
      <c r="H63" s="73" t="s">
        <v>1248</v>
      </c>
      <c r="I63" s="126" t="s">
        <v>1249</v>
      </c>
      <c r="J63" s="73" t="s">
        <v>1250</v>
      </c>
      <c r="K63" s="73" t="s">
        <v>1251</v>
      </c>
      <c r="L63" s="127"/>
    </row>
    <row r="64" spans="2:18" ht="57.95">
      <c r="B64" s="124" t="s">
        <v>1252</v>
      </c>
      <c r="C64" s="73" t="s">
        <v>1248</v>
      </c>
      <c r="D64" s="73" t="s">
        <v>1248</v>
      </c>
      <c r="E64" s="73" t="s">
        <v>1248</v>
      </c>
      <c r="F64" s="73" t="s">
        <v>1248</v>
      </c>
      <c r="G64" s="125"/>
      <c r="H64" s="125"/>
      <c r="I64" s="126" t="s">
        <v>1253</v>
      </c>
      <c r="J64" s="73" t="s">
        <v>1254</v>
      </c>
      <c r="K64" s="125"/>
      <c r="L64" s="126" t="s">
        <v>1255</v>
      </c>
    </row>
    <row r="65" spans="2:12" ht="57.95">
      <c r="B65" s="124" t="s">
        <v>1256</v>
      </c>
      <c r="C65" s="125"/>
      <c r="D65" s="125"/>
      <c r="E65" s="125"/>
      <c r="F65" s="73" t="s">
        <v>1248</v>
      </c>
      <c r="G65" s="125"/>
      <c r="H65" s="125"/>
      <c r="I65" s="127"/>
      <c r="J65" s="73" t="s">
        <v>1254</v>
      </c>
      <c r="K65" s="125"/>
      <c r="L65" s="126" t="s">
        <v>1257</v>
      </c>
    </row>
    <row r="66" spans="2:12" ht="32.1" customHeight="1">
      <c r="B66" s="124" t="s">
        <v>1258</v>
      </c>
      <c r="C66" s="73" t="s">
        <v>1248</v>
      </c>
      <c r="D66" s="73" t="s">
        <v>1248</v>
      </c>
      <c r="E66" s="73" t="s">
        <v>1248</v>
      </c>
      <c r="F66" s="125"/>
      <c r="G66" s="125"/>
      <c r="H66" s="125"/>
      <c r="I66" s="126" t="s">
        <v>1259</v>
      </c>
      <c r="J66" s="73" t="s">
        <v>1254</v>
      </c>
      <c r="K66" s="73" t="s">
        <v>1260</v>
      </c>
      <c r="L66" s="127"/>
    </row>
    <row r="67" spans="2:12" ht="29.1">
      <c r="B67" s="124" t="s">
        <v>1261</v>
      </c>
      <c r="C67" s="126" t="s">
        <v>1262</v>
      </c>
      <c r="D67" s="126" t="s">
        <v>1248</v>
      </c>
      <c r="E67" s="126" t="s">
        <v>1262</v>
      </c>
      <c r="F67" s="127"/>
      <c r="G67" s="127"/>
      <c r="H67" s="127"/>
      <c r="I67" s="126" t="s">
        <v>1263</v>
      </c>
      <c r="J67" s="126" t="s">
        <v>1254</v>
      </c>
      <c r="K67" s="126" t="s">
        <v>1235</v>
      </c>
      <c r="L67" s="127"/>
    </row>
    <row r="68" spans="2:12" ht="24.95" customHeight="1">
      <c r="B68" s="124" t="s">
        <v>1264</v>
      </c>
      <c r="C68" s="126" t="s">
        <v>1262</v>
      </c>
      <c r="D68" s="126" t="s">
        <v>1248</v>
      </c>
      <c r="E68" s="126" t="s">
        <v>1262</v>
      </c>
      <c r="F68" s="127"/>
      <c r="G68" s="127"/>
      <c r="H68" s="127"/>
      <c r="I68" s="127"/>
      <c r="J68" s="126" t="s">
        <v>1254</v>
      </c>
      <c r="K68" s="127"/>
      <c r="L68" s="127"/>
    </row>
    <row r="69" spans="2:12" ht="57.95">
      <c r="B69" s="124" t="s">
        <v>819</v>
      </c>
      <c r="C69" s="126" t="s">
        <v>1262</v>
      </c>
      <c r="D69" s="126" t="s">
        <v>1262</v>
      </c>
      <c r="E69" s="126" t="s">
        <v>1262</v>
      </c>
      <c r="F69" s="127"/>
      <c r="G69" s="127"/>
      <c r="H69" s="126" t="s">
        <v>1265</v>
      </c>
      <c r="I69" s="126" t="s">
        <v>1253</v>
      </c>
      <c r="J69" s="126" t="s">
        <v>1266</v>
      </c>
      <c r="K69" s="126" t="s">
        <v>1235</v>
      </c>
      <c r="L69" s="126" t="s">
        <v>1267</v>
      </c>
    </row>
    <row r="70" spans="2:12" ht="27.95" customHeight="1">
      <c r="B70" s="305" t="s">
        <v>1268</v>
      </c>
      <c r="C70" s="126" t="s">
        <v>1262</v>
      </c>
      <c r="D70" s="126" t="s">
        <v>1262</v>
      </c>
      <c r="E70" s="126" t="s">
        <v>1262</v>
      </c>
      <c r="F70" s="126" t="s">
        <v>1248</v>
      </c>
      <c r="G70" s="126" t="s">
        <v>1248</v>
      </c>
      <c r="H70" s="126" t="s">
        <v>1248</v>
      </c>
      <c r="I70" s="127"/>
      <c r="J70" s="126" t="s">
        <v>1250</v>
      </c>
      <c r="K70" s="127"/>
      <c r="L70" s="127"/>
    </row>
    <row r="71" spans="2:12" ht="29.45" customHeight="1">
      <c r="B71" s="124" t="s">
        <v>831</v>
      </c>
      <c r="C71" s="127"/>
      <c r="D71" s="127"/>
      <c r="E71" s="127"/>
      <c r="F71" s="127"/>
      <c r="G71" s="127"/>
      <c r="H71" s="127"/>
      <c r="I71" s="127"/>
      <c r="J71" s="126" t="s">
        <v>1269</v>
      </c>
      <c r="K71" s="126" t="s">
        <v>1270</v>
      </c>
      <c r="L71" s="126" t="s">
        <v>1271</v>
      </c>
    </row>
    <row r="72" spans="2:12" ht="43.5">
      <c r="B72" s="124" t="s">
        <v>1272</v>
      </c>
      <c r="C72" s="127"/>
      <c r="D72" s="127"/>
      <c r="E72" s="127"/>
      <c r="F72" s="126" t="s">
        <v>1248</v>
      </c>
      <c r="G72" s="126" t="s">
        <v>1248</v>
      </c>
      <c r="H72" s="126" t="s">
        <v>1262</v>
      </c>
      <c r="I72" s="127"/>
      <c r="J72" s="126" t="s">
        <v>1250</v>
      </c>
      <c r="K72" s="126" t="s">
        <v>1273</v>
      </c>
      <c r="L72" s="126" t="s">
        <v>1274</v>
      </c>
    </row>
    <row r="73" spans="2:12" ht="43.5">
      <c r="B73" s="124" t="s">
        <v>822</v>
      </c>
      <c r="C73" s="127"/>
      <c r="D73" s="127"/>
      <c r="E73" s="127"/>
      <c r="F73" s="127"/>
      <c r="G73" s="127"/>
      <c r="H73" s="127"/>
      <c r="I73" s="127"/>
      <c r="J73" s="126" t="s">
        <v>1275</v>
      </c>
      <c r="K73" s="127"/>
      <c r="L73" s="126" t="s">
        <v>1276</v>
      </c>
    </row>
    <row r="74" spans="2:12" ht="30.95" customHeight="1">
      <c r="B74" s="124" t="s">
        <v>1277</v>
      </c>
      <c r="C74" s="126" t="s">
        <v>1262</v>
      </c>
      <c r="D74" s="126" t="s">
        <v>1262</v>
      </c>
      <c r="E74" s="126" t="s">
        <v>1262</v>
      </c>
      <c r="F74" s="127"/>
      <c r="G74" s="126" t="s">
        <v>1262</v>
      </c>
      <c r="H74" s="127"/>
      <c r="I74" s="128"/>
      <c r="J74" s="126" t="s">
        <v>1254</v>
      </c>
      <c r="K74" s="126" t="s">
        <v>1278</v>
      </c>
      <c r="L74" s="127"/>
    </row>
    <row r="75" spans="2:12" ht="57.95">
      <c r="B75" s="124" t="s">
        <v>1279</v>
      </c>
      <c r="C75" s="127"/>
      <c r="D75" s="127"/>
      <c r="E75" s="127"/>
      <c r="F75" s="126" t="s">
        <v>1262</v>
      </c>
      <c r="G75" s="127"/>
      <c r="H75" s="127"/>
      <c r="I75" s="127"/>
      <c r="J75" s="127"/>
      <c r="K75" s="127"/>
      <c r="L75" s="126" t="s">
        <v>1280</v>
      </c>
    </row>
  </sheetData>
  <mergeCells count="35">
    <mergeCell ref="B1:C1"/>
    <mergeCell ref="B2:G2"/>
    <mergeCell ref="B27:B28"/>
    <mergeCell ref="B29:B30"/>
    <mergeCell ref="B31:B34"/>
    <mergeCell ref="C33:H33"/>
    <mergeCell ref="C34:H34"/>
    <mergeCell ref="C26:H26"/>
    <mergeCell ref="C27:H27"/>
    <mergeCell ref="C28:H28"/>
    <mergeCell ref="C29:H29"/>
    <mergeCell ref="C30:H30"/>
    <mergeCell ref="C31:H31"/>
    <mergeCell ref="R46:R48"/>
    <mergeCell ref="C61:L61"/>
    <mergeCell ref="C37:H37"/>
    <mergeCell ref="C38:H38"/>
    <mergeCell ref="C32:H32"/>
    <mergeCell ref="C35:H35"/>
    <mergeCell ref="C36:H36"/>
    <mergeCell ref="K47:Q47"/>
    <mergeCell ref="B41:H41"/>
    <mergeCell ref="B35:B36"/>
    <mergeCell ref="B46:B48"/>
    <mergeCell ref="B61:B62"/>
    <mergeCell ref="C39:H39"/>
    <mergeCell ref="J47:J48"/>
    <mergeCell ref="I47:I48"/>
    <mergeCell ref="C47:C48"/>
    <mergeCell ref="C46:Q46"/>
    <mergeCell ref="D47:D48"/>
    <mergeCell ref="E47:E48"/>
    <mergeCell ref="F47:F48"/>
    <mergeCell ref="G47:G48"/>
    <mergeCell ref="H47:H48"/>
  </mergeCells>
  <conditionalFormatting sqref="C49:H57">
    <cfRule type="containsText" dxfId="19" priority="17" operator="containsText" text="Possible">
      <formula>NOT(ISERROR(SEARCH("Possible",C49)))</formula>
    </cfRule>
    <cfRule type="beginsWith" dxfId="18" priority="18" operator="beginsWith" text="Likely">
      <formula>LEFT(C49,LEN("Likely"))="Likely"</formula>
    </cfRule>
    <cfRule type="containsText" dxfId="17" priority="19" operator="containsText" text="Highly likely">
      <formula>NOT(ISERROR(SEARCH("Highly likely",C49)))</formula>
    </cfRule>
    <cfRule type="containsText" dxfId="16" priority="20" operator="containsText" text="Certain">
      <formula>NOT(ISERROR(SEARCH("Certain",C49)))</formula>
    </cfRule>
  </conditionalFormatting>
  <conditionalFormatting sqref="C49:H57">
    <cfRule type="containsText" dxfId="15" priority="16" operator="containsText" text="Please select">
      <formula>NOT(ISERROR(SEARCH("Please select",C49)))</formula>
    </cfRule>
  </conditionalFormatting>
  <conditionalFormatting sqref="C49:H57">
    <cfRule type="containsText" dxfId="14" priority="15" operator="containsText" text="To be confirmed">
      <formula>NOT(ISERROR(SEARCH("To be confirmed",C49)))</formula>
    </cfRule>
  </conditionalFormatting>
  <conditionalFormatting sqref="I49:I57">
    <cfRule type="containsText" dxfId="13" priority="11" operator="containsText" text="Possible">
      <formula>NOT(ISERROR(SEARCH("Possible",I49)))</formula>
    </cfRule>
    <cfRule type="beginsWith" dxfId="12" priority="12" operator="beginsWith" text="Likely">
      <formula>LEFT(I49,LEN("Likely"))="Likely"</formula>
    </cfRule>
    <cfRule type="containsText" dxfId="11" priority="13" operator="containsText" text="Highly likely">
      <formula>NOT(ISERROR(SEARCH("Highly likely",I49)))</formula>
    </cfRule>
    <cfRule type="containsText" dxfId="10" priority="14" operator="containsText" text="Certain">
      <formula>NOT(ISERROR(SEARCH("Certain",I49)))</formula>
    </cfRule>
  </conditionalFormatting>
  <conditionalFormatting sqref="I49:I57">
    <cfRule type="containsText" dxfId="9" priority="10" operator="containsText" text="Please select">
      <formula>NOT(ISERROR(SEARCH("Please select",I49)))</formula>
    </cfRule>
  </conditionalFormatting>
  <conditionalFormatting sqref="I49:I57">
    <cfRule type="containsText" dxfId="8" priority="9" operator="containsText" text="To be confirmed">
      <formula>NOT(ISERROR(SEARCH("To be confirmed",I49)))</formula>
    </cfRule>
  </conditionalFormatting>
  <conditionalFormatting sqref="K49:P57">
    <cfRule type="beginsWith" dxfId="7" priority="2" operator="beginsWith" text="Please select">
      <formula>LEFT(K49,LEN("Please select"))="Please select"</formula>
    </cfRule>
    <cfRule type="beginsWith" dxfId="6" priority="3" operator="beginsWith" text="Nihil risk">
      <formula>LEFT(K49,LEN("Nihil risk"))="Nihil risk"</formula>
    </cfRule>
    <cfRule type="beginsWith" dxfId="5" priority="4" operator="beginsWith" text="Very low risk">
      <formula>LEFT(K49,LEN("Very low risk"))="Very low risk"</formula>
    </cfRule>
    <cfRule type="beginsWith" dxfId="4" priority="5" operator="beginsWith" text="Low risk">
      <formula>LEFT(K49,LEN("Low risk"))="Low risk"</formula>
    </cfRule>
    <cfRule type="beginsWith" dxfId="3" priority="6" operator="beginsWith" text="Moderate risk">
      <formula>LEFT(K49,LEN("Moderate risk"))="Moderate risk"</formula>
    </cfRule>
    <cfRule type="beginsWith" dxfId="2" priority="7" operator="beginsWith" text="High">
      <formula>LEFT(K49,LEN("High"))="High"</formula>
    </cfRule>
    <cfRule type="beginsWith" dxfId="1" priority="8" operator="beginsWith" text="Very high">
      <formula>LEFT(K49,LEN("Very high"))="Very high"</formula>
    </cfRule>
  </conditionalFormatting>
  <conditionalFormatting sqref="C49:H57">
    <cfRule type="beginsWith" dxfId="0" priority="1" operator="beginsWith" text="Not applicable">
      <formula>LEFT(C49,LEN("Not applicable"))="Not applicable"</formula>
    </cfRule>
  </conditionalFormatting>
  <dataValidations count="3">
    <dataValidation type="list" allowBlank="1" showInputMessage="1" showErrorMessage="1" sqref="C49:I57" xr:uid="{00000000-0002-0000-0800-000000000000}">
      <formula1>"Please select,Certain,Highly likely,Likely,,Possible,Not Likely,Not applicable,To be confirmed"</formula1>
    </dataValidation>
    <dataValidation type="list" allowBlank="1" showInputMessage="1" showErrorMessage="1" sqref="J49:J57" xr:uid="{00000000-0002-0000-0800-000001000000}">
      <formula1>"Please select, &lt;100m2,100m2 to 500m2, 500m2 to 1000m2,1000m2 to 5000m2,5000m2 to 10000m2,&gt;10000m2"</formula1>
    </dataValidation>
    <dataValidation type="list" allowBlank="1" showInputMessage="1" showErrorMessage="1" sqref="K49:P57" xr:uid="{00000000-0002-0000-0800-000002000000}">
      <formula1>"Please select,Very high risk, High risk,Moderate risk, Low risk, Very low risk,Nihil risk"</formula1>
    </dataValidation>
  </dataValidations>
  <pageMargins left="0.39370078740157483" right="0.39370078740157483" top="0.39370078740157483" bottom="0.39370078740157483" header="0.23622047244094491" footer="0.23622047244094491"/>
  <pageSetup paperSize="9" scale="30" orientation="landscape" r:id="rId1"/>
  <headerFooter>
    <oddFooter>&amp;CPage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UNIDO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UNIDO;dickvanbeers@gmail.com</dc:creator>
  <cp:keywords/>
  <dc:description/>
  <cp:lastModifiedBy/>
  <cp:revision/>
  <dcterms:created xsi:type="dcterms:W3CDTF">2017-08-22T08:00:31Z</dcterms:created>
  <dcterms:modified xsi:type="dcterms:W3CDTF">2022-09-16T14:22:19Z</dcterms:modified>
  <cp:category/>
  <cp:contentStatus/>
</cp:coreProperties>
</file>