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https://d.docs.live.net/dadbc42e1ad45017/7. Global EIP Programme/Spanish translation of manuals/"/>
    </mc:Choice>
  </mc:AlternateContent>
  <xr:revisionPtr revIDLastSave="55" documentId="8_{74FDA70F-2ADF-403C-A821-A425F135BDD3}" xr6:coauthVersionLast="45" xr6:coauthVersionMax="45" xr10:uidLastSave="{A56B219E-120D-450F-9A1E-C80F513688EB}"/>
  <bookViews>
    <workbookView xWindow="-110" yWindow="-110" windowWidth="18220" windowHeight="11620" tabRatio="894" firstSheet="7" activeTab="11" xr2:uid="{00000000-000D-0000-FFFF-FFFF00000000}"/>
  </bookViews>
  <sheets>
    <sheet name="INSTRUCCIONES" sheetId="41" r:id="rId1"/>
    <sheet name="Lista corta-información básica" sheetId="39" r:id="rId2"/>
    <sheet name="Preseleccionados" sheetId="35" r:id="rId3"/>
    <sheet name="Priorización" sheetId="32" r:id="rId4"/>
    <sheet name="Resumen de Priorización" sheetId="40" r:id="rId5"/>
    <sheet name="Gráficos - Priorización" sheetId="42" r:id="rId6"/>
    <sheet name="Revisión PEI - Parque A" sheetId="46" r:id="rId7"/>
    <sheet name="Revisión PEI - Parque B" sheetId="57" r:id="rId8"/>
    <sheet name="Revisión PEI - Parque C" sheetId="58" r:id="rId9"/>
    <sheet name="Revisión PEI - Parque D" sheetId="59" r:id="rId10"/>
    <sheet name="Revisión PEI - Parque E" sheetId="60" r:id="rId11"/>
    <sheet name="Revisión PEI- Gráficas" sheetId="51" r:id="rId12"/>
    <sheet name="Sheet1" sheetId="61" r:id="rId13"/>
  </sheets>
  <definedNames>
    <definedName name="Los_puntos_de_referencia_internacionales_incluidos_en_este_documento_de_trabajo_se_basan_en__UNIDO__World_Bank__GIZ__2017_._Un_Marco_Internacional_para_Parques_eco_Industriales._Versión_de_diciembre_de_2017." localSheetId="7">'Revisión PEI - Parque B'!$B$7</definedName>
    <definedName name="Los_puntos_de_referencia_internacionales_incluidos_en_este_documento_de_trabajo_se_basan_en__UNIDO__World_Bank__GIZ__2017_._Un_Marco_Internacional_para_Parques_eco_Industriales._Versión_de_diciembre_de_2017." localSheetId="8">'Revisión PEI - Parque C'!$B$7</definedName>
    <definedName name="Los_puntos_de_referencia_internacionales_incluidos_en_este_documento_de_trabajo_se_basan_en__UNIDO__World_Bank__GIZ__2017_._Un_Marco_Internacional_para_Parques_eco_Industriales._Versión_de_diciembre_de_2017." localSheetId="9">'Revisión PEI - Parque D'!$B$7</definedName>
    <definedName name="Los_puntos_de_referencia_internacionales_incluidos_en_este_documento_de_trabajo_se_basan_en__UNIDO__World_Bank__GIZ__2017_._Un_Marco_Internacional_para_Parques_eco_Industriales._Versión_de_diciembre_de_2017." localSheetId="10">'Revisión PEI - Parque E'!$B$7</definedName>
    <definedName name="Los_puntos_de_referencia_internacionales_incluidos_en_este_documento_de_trabajo_se_basan_en__UNIDO__World_Bank__GIZ__2017_._Un_Marco_Internacional_para_Parques_eco_Industriales._Versión_de_diciembre_de_2017.">'Revisión PEI - Parque A'!$B$7</definedName>
    <definedName name="_xlnm.Print_Area" localSheetId="5">'Gráficos - Priorización'!$A$1:$X$35</definedName>
    <definedName name="_xlnm.Print_Area" localSheetId="0">INSTRUCCIONES!$A$1:$CD$160</definedName>
    <definedName name="_xlnm.Print_Area" localSheetId="1">'Lista corta-información básica'!$A$1:$M$30</definedName>
    <definedName name="_xlnm.Print_Area" localSheetId="2">Preseleccionados!$A$1:$M$18</definedName>
    <definedName name="_xlnm.Print_Area" localSheetId="3">Priorización!$A$1:$Y$34</definedName>
    <definedName name="_xlnm.Print_Area" localSheetId="4">'Resumen de Priorización'!$A$1:$M$14</definedName>
    <definedName name="_xlnm.Print_Area" localSheetId="11">'Revisión PEI- Gráficas'!$A$1:$AA$30</definedName>
    <definedName name="_xlnm.Print_Titles" localSheetId="0">INSTRUCCIONES!$1:$3</definedName>
    <definedName name="_xlnm.Print_Titles" localSheetId="6">'Revisión PEI - Parque A'!$9:$10</definedName>
    <definedName name="_xlnm.Print_Titles" localSheetId="7">'Revisión PEI - Parque B'!$9:$10</definedName>
    <definedName name="_xlnm.Print_Titles" localSheetId="8">'Revisión PEI - Parque C'!$9:$10</definedName>
    <definedName name="_xlnm.Print_Titles" localSheetId="9">'Revisión PEI - Parque D'!$9:$10</definedName>
    <definedName name="_xlnm.Print_Titles" localSheetId="10">'Revisión PEI - Parque E'!$9:$10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51" l="1"/>
  <c r="H12" i="51"/>
  <c r="I12" i="51"/>
  <c r="C12" i="51"/>
  <c r="D12" i="51"/>
  <c r="E12" i="51"/>
  <c r="K12" i="51"/>
  <c r="J12" i="51"/>
  <c r="D8" i="51"/>
  <c r="F12" i="51"/>
  <c r="B12" i="51"/>
  <c r="G11" i="51"/>
  <c r="H11" i="51"/>
  <c r="I11" i="51"/>
  <c r="C11" i="51"/>
  <c r="D11" i="51"/>
  <c r="E11" i="51"/>
  <c r="K11" i="51"/>
  <c r="J11" i="51"/>
  <c r="F11" i="51"/>
  <c r="B11" i="51"/>
  <c r="G10" i="51"/>
  <c r="H10" i="51"/>
  <c r="I10" i="51"/>
  <c r="C10" i="51"/>
  <c r="D10" i="51"/>
  <c r="E10" i="51"/>
  <c r="K10" i="51"/>
  <c r="J10" i="51"/>
  <c r="F10" i="51"/>
  <c r="B10" i="51"/>
  <c r="G9" i="51"/>
  <c r="H9" i="51"/>
  <c r="I9" i="51"/>
  <c r="C9" i="51"/>
  <c r="D9" i="51"/>
  <c r="E9" i="51"/>
  <c r="K9" i="51"/>
  <c r="J9" i="51"/>
  <c r="F9" i="51"/>
  <c r="B9" i="51"/>
  <c r="G8" i="51"/>
  <c r="H8" i="51"/>
  <c r="I8" i="51"/>
  <c r="C8" i="51"/>
  <c r="E8" i="51"/>
  <c r="K8" i="51"/>
  <c r="J8" i="51"/>
  <c r="F8" i="51"/>
  <c r="B8" i="51"/>
  <c r="X34" i="32"/>
  <c r="L13" i="40"/>
  <c r="V34" i="32"/>
  <c r="K13" i="40"/>
  <c r="T34" i="32"/>
  <c r="J13" i="40"/>
  <c r="R34" i="32"/>
  <c r="I13" i="40"/>
  <c r="P34" i="32"/>
  <c r="H13" i="40"/>
  <c r="N34" i="32"/>
  <c r="G13" i="40"/>
  <c r="L34" i="32"/>
  <c r="F13" i="40"/>
  <c r="J34" i="32"/>
  <c r="E13" i="40"/>
  <c r="H34" i="32"/>
  <c r="D13" i="40"/>
  <c r="F34" i="32"/>
  <c r="C13" i="40"/>
  <c r="X33" i="32"/>
  <c r="L12" i="40"/>
  <c r="V33" i="32"/>
  <c r="K12" i="40"/>
  <c r="T33" i="32"/>
  <c r="J12" i="40"/>
  <c r="R33" i="32"/>
  <c r="I12" i="40"/>
  <c r="P33" i="32"/>
  <c r="H12" i="40"/>
  <c r="N33" i="32"/>
  <c r="G12" i="40"/>
  <c r="L33" i="32"/>
  <c r="F12" i="40"/>
  <c r="J33" i="32"/>
  <c r="E12" i="40"/>
  <c r="H33" i="32"/>
  <c r="D12" i="40"/>
  <c r="F33" i="32"/>
  <c r="C12" i="40"/>
  <c r="X28" i="32"/>
  <c r="L11" i="40"/>
  <c r="V28" i="32"/>
  <c r="K11" i="40"/>
  <c r="T28" i="32"/>
  <c r="J11" i="40"/>
  <c r="R28" i="32"/>
  <c r="I11" i="40"/>
  <c r="P28" i="32"/>
  <c r="H11" i="40"/>
  <c r="N28" i="32"/>
  <c r="G11" i="40"/>
  <c r="L28" i="32"/>
  <c r="F11" i="40"/>
  <c r="J28" i="32"/>
  <c r="E11" i="40"/>
  <c r="H28" i="32"/>
  <c r="D11" i="40"/>
  <c r="F28" i="32"/>
  <c r="C11" i="40"/>
  <c r="X23" i="32"/>
  <c r="L10" i="40"/>
  <c r="V23" i="32"/>
  <c r="K10" i="40"/>
  <c r="T23" i="32"/>
  <c r="J10" i="40"/>
  <c r="R23" i="32"/>
  <c r="I10" i="40"/>
  <c r="P23" i="32"/>
  <c r="H10" i="40"/>
  <c r="N23" i="32"/>
  <c r="G10" i="40"/>
  <c r="L23" i="32"/>
  <c r="F10" i="40"/>
  <c r="J23" i="32"/>
  <c r="E10" i="40"/>
  <c r="H23" i="32"/>
  <c r="D10" i="40"/>
  <c r="F23" i="32"/>
  <c r="C10" i="40"/>
  <c r="X20" i="32"/>
  <c r="L9" i="40"/>
  <c r="V20" i="32"/>
  <c r="K9" i="40"/>
  <c r="T20" i="32"/>
  <c r="J9" i="40"/>
  <c r="R20" i="32"/>
  <c r="I9" i="40"/>
  <c r="P20" i="32"/>
  <c r="H9" i="40"/>
  <c r="N20" i="32"/>
  <c r="G9" i="40"/>
  <c r="L20" i="32"/>
  <c r="F9" i="40"/>
  <c r="J20" i="32"/>
  <c r="E9" i="40"/>
  <c r="H20" i="32"/>
  <c r="D9" i="40"/>
  <c r="F20" i="32"/>
  <c r="C9" i="40"/>
  <c r="X16" i="32"/>
  <c r="L8" i="40"/>
  <c r="V16" i="32"/>
  <c r="K8" i="40"/>
  <c r="T16" i="32"/>
  <c r="J8" i="40"/>
  <c r="R16" i="32"/>
  <c r="I8" i="40"/>
  <c r="P16" i="32"/>
  <c r="H8" i="40"/>
  <c r="N16" i="32"/>
  <c r="G8" i="40"/>
  <c r="L16" i="32"/>
  <c r="F8" i="40"/>
  <c r="J16" i="32"/>
  <c r="E8" i="40"/>
  <c r="H16" i="32"/>
  <c r="D8" i="40"/>
  <c r="F16" i="32"/>
  <c r="C8" i="40"/>
  <c r="X12" i="32"/>
  <c r="L7" i="40"/>
  <c r="V12" i="32"/>
  <c r="K7" i="40"/>
  <c r="T12" i="32"/>
  <c r="J7" i="40"/>
  <c r="R12" i="32"/>
  <c r="I7" i="40"/>
  <c r="P12" i="32"/>
  <c r="H7" i="40"/>
  <c r="N12" i="32"/>
  <c r="G7" i="40"/>
  <c r="L12" i="32"/>
  <c r="F7" i="40"/>
  <c r="J12" i="32"/>
  <c r="E7" i="40"/>
  <c r="H12" i="32"/>
  <c r="D7" i="40"/>
  <c r="F12" i="32"/>
  <c r="C7" i="40"/>
  <c r="L6" i="40"/>
  <c r="K6" i="40"/>
  <c r="J6" i="40"/>
  <c r="I6" i="40"/>
  <c r="H6" i="40"/>
  <c r="G6" i="40"/>
  <c r="F6" i="40"/>
  <c r="E6" i="40"/>
  <c r="D6" i="40"/>
  <c r="C6" i="40"/>
  <c r="I34" i="32"/>
  <c r="G34" i="32"/>
  <c r="E34" i="32"/>
  <c r="D34" i="32"/>
  <c r="M17" i="35"/>
  <c r="L17" i="35"/>
  <c r="K17" i="35"/>
  <c r="J17" i="35"/>
  <c r="I17" i="35"/>
  <c r="H17" i="35"/>
  <c r="G17" i="35"/>
  <c r="F17" i="35"/>
  <c r="E17" i="35"/>
  <c r="D17" i="35"/>
  <c r="M7" i="35"/>
  <c r="L7" i="35"/>
  <c r="K7" i="35"/>
  <c r="J7" i="35"/>
  <c r="I7" i="35"/>
  <c r="H7" i="35"/>
  <c r="G7" i="35"/>
  <c r="F7" i="35"/>
  <c r="E7" i="35"/>
  <c r="D7" i="35"/>
</calcChain>
</file>

<file path=xl/sharedStrings.xml><?xml version="1.0" encoding="utf-8"?>
<sst xmlns="http://schemas.openxmlformats.org/spreadsheetml/2006/main" count="1852" uniqueCount="362">
  <si>
    <t>HERRAMIENTA DE SELECCIÓN PEI: INSTRUCCIONES</t>
  </si>
  <si>
    <t>RAZÓN DE LA HERRAMIENTA</t>
  </si>
  <si>
    <t>Antes de implementar proyectos de parques eco industriales, es importante comprender la línea de base y la idoneidad de los parques industriales existentes para transformarse en PEI. La idoneidad de los parques industriales para formar parte de un proyecto PEI depende de múltiples factores, como el compromiso de la gestión del parque, la diversidad de industrias ubicadas en el parque, así como la visibilidad y el potencial de replicabilidad. La selección de parques industriales a través de un proceso estructurado e integral es fundamental para evitar la selección de parques industriales inadecuados o menos favorables para proyectos de PEI con respecto a la gestión del parque, aspectos ambientales / sociales / económicos, replicación y visibilidad. Trabajar con un parque industrial inadecuado en un proyecto PEI probablemente resultará en un uso ineficiente de los recursos humanos y financieros del proyecto y sus partes interesadas nacionales.</t>
  </si>
  <si>
    <t>OBJETIVOS DE LA HERRAMIENTA</t>
  </si>
  <si>
    <t>El objetivo de esta herramienta es apoyar la selección de parques industriales con un alto potencial para el desarrollo de PEI y crear proyectos de PEI exitosos, visibles y replicables. Es especialmente útil ayudar en la selección de parques industriales existentes que podrían transformarse en PEI (brownfield), pero también puede usarse para la selección de áreas que albergarán un nuevo PEI (greenfield).</t>
  </si>
  <si>
    <t>PASOS E INSTRUCCIONES</t>
  </si>
  <si>
    <t>La herramienta está diseñada para ser utilizada por agencias de desarrollo internacionales (por ejemplo, miembros del personal de ONUDI) y proveedores de servicios (por ejemplo, Centros Nacionales de Producción más Limpia) que trabajan en proyectos de PEI o están involucrados en el proceso de selección de parques industriales para intervenciones de PEI.</t>
  </si>
  <si>
    <t>PASOS DE HERRAMIENTA</t>
  </si>
  <si>
    <t>INSTRUCCIONES DETALLADAS</t>
  </si>
  <si>
    <t>APROXIMADO TIEMPO DE COMPLETAR</t>
  </si>
  <si>
    <t>PASO 1</t>
  </si>
  <si>
    <t>La inversión de tiempo está sujeta al nivel de detalle deseado</t>
  </si>
  <si>
    <t>Análisis
sencillo</t>
  </si>
  <si>
    <t>Análisis
minucioso</t>
  </si>
  <si>
    <t>Haga una lista corta de parques industriales y recopile información básica</t>
  </si>
  <si>
    <t>Gerente / coordinador de agencia de desarrollo</t>
  </si>
  <si>
    <t>Experto / consultor</t>
  </si>
  <si>
    <t>Partes interesadas del gobierno</t>
  </si>
  <si>
    <t>Gestión de parques</t>
  </si>
  <si>
    <t>Lugar donde se puede emprender el trabajo</t>
  </si>
  <si>
    <t>El paso 1 se realiza en la oficina del experto / agencia de desarrollo. Es posible que se requieran visitas a oficinas gubernamentales (por ejemplo, cámaras de comercio). Las comunicaciones con los parques industriales se pueden hacer por teléfono.</t>
  </si>
  <si>
    <t>PASO 2</t>
  </si>
  <si>
    <t>Este paso implica la preselección de parques industriales con base en criterios mínimos de selección (por ejemplo, administración, tamaño, actividades industriales, leyes y regulaciones, confidencialidad, riesgo, ubicación, compromiso).
Los criterios de preselección son criterios binarios que pueden responderse con "Sí" o "No". Una respuesta "No" a uno o más criterios podría descalificar a un parque industrial para ser parte del proyecto PEI, o al menos desencadenar una discusión dentro del equipo del proyecto sobre la idoneidad del parque industrial respectivo. En la mayoría de los proyectos, no debe tener más de 10 parques para los próximos pasos.
Este paso se lleva a cabo en la hoja de trabajo "Pre-selección".</t>
  </si>
  <si>
    <t>Preselección de parques industriales</t>
  </si>
  <si>
    <t>El paso 2 se realiza en la oficina del experto / agencia de desarrollo. Las comunicaciones con los parques industriales se pueden hacer por teléfono (en algunos casos pueden requerirse visitas).</t>
  </si>
  <si>
    <t>PASO 3</t>
  </si>
  <si>
    <t>La priorización de los parques industriales preseleccionados se basa en un conjunto de criterios cualitativos formulados como declaraciones. Cada declaración necesita ser respondida para los parques preseleccionados, dando puntajes de 1 (totalmente incorrecto) a 6 (totalmente cierto). El peso de cada declaración de priorización se puede cambiar para reflejar las prioridades específicas del país.
La respuesta a cada enunciado generará un gráfico con el puntaje promedio de priorización para cada parque industrial, así como un gráfico con un puntaje de priorización en cada criterio (por ejemplo, gestión del parque, intervenciones ambientales / sociales / económicas, replicabilidad, visibilidad). Los gráficos presentan el potencial de los parques para transformarse en un PEI y características para la implementación exitosa e impactante del proyecto PEI.
El ejercicio de priorización se realiza en la hoja de trabajo "Priorización". Los gráficos se producen automáticamente en la hoja de trabajo "Gráficos - Priorización".</t>
  </si>
  <si>
    <t>Priorización de parques industriales preseleccionados</t>
  </si>
  <si>
    <t>El trabajo se realiza en la oficina del experto / agencia de desarrollo. Se recomienda visitar los parques seleccionados.</t>
  </si>
  <si>
    <t>PASO 4</t>
  </si>
  <si>
    <t>Revisión de parques prioritarios contra el marco internacional del PEI</t>
  </si>
  <si>
    <t>El trabajo preparatoriose realiza en la oficina del experto / agencia de desarrollo. Se requieren visitas a parques priorizados.</t>
  </si>
  <si>
    <t>PASO 5</t>
  </si>
  <si>
    <t>Selección final de parques industriales para proyecto PEI</t>
  </si>
  <si>
    <t>El trabajo se realiza en la oficina de experto/agencia de desarrollo. Se requieren reuniones con las partes interesadas del gobierno. Puede ser necesaria una segunda visita a parques seleccionados.</t>
  </si>
  <si>
    <t>EJEMPLO DE APLICACIÓN PRÁCTICA</t>
  </si>
  <si>
    <t>Revisión y selección de parques industriales para el Programa PEI Global de ONUDI (2019-2023)</t>
  </si>
  <si>
    <t>Lecciones aprendidas de la aplicación de herramientas</t>
  </si>
  <si>
    <t>La herramienta de selección PEI se aplicó con éxito para apoyar la selección de parques industriales para el Programa Global de Parques Eco Industriales (GEIPP) de la ONUDI. Las intervenciones a nivel de país de este programa se centran en iniciativas de PEI a medida en países seleccionados, incluidos Colombia, Egipto, Perú, Vietnam y Ucrania.
La herramienta proporcionó una metodología clara paso a paso para priorizar los parques industriales en cada país, y su aplicación posteriormente propuso un conjunto de parques industriales para asistencia (por ejemplo, asistencia técnica, desarrollo de capacidades y servicios de asesoramiento). La herramienta presentó el proceso de selección y los resultados de manera clara y transparente, y esto apoyó discusiones constructivas con los interesados ​​nacionales y el donante (Gobierno suizo a través de SECO) sobre la selección final de parques industriales para participar en el programa.</t>
  </si>
  <si>
    <t>• Para crear un proyecto exitoso con un impacto sustancial, es importante proporcionar asistencia personalizada a un número limitado de parques industriales cuidadosamente seleccionados, en lugar de distribuir los recursos disponibles en (demasiado) muchos parques.
• Los criterios de importancia clave para la implementación exitosa de un proyecto PEI son (1) un compromiso claro de la administración del parque; (2) recursos suficientes (por ejemplo, humanos, financieros) de gestión de parques para trabajar hacia un PEI; (3) número suficiente y diversidad de industrias ubicadas en el parque; y (4) las actividades industriales en el parque son representativas del panorama económico nacional para garantizar la replicación y la visibilidad (sostenibilidad del proyecto o programa).</t>
  </si>
  <si>
    <t>OTRAS LECTURAS</t>
  </si>
  <si>
    <t>Más información sobre las herramientas PEI de ONUDI</t>
  </si>
  <si>
    <t>Información sobre los Parques eco Industriales</t>
  </si>
  <si>
    <t>La Implementación de los PEI</t>
  </si>
  <si>
    <t>Manual for UNIDO Toolbox on Eco-Industrial Parks</t>
  </si>
  <si>
    <t>An International Framework for EIPs</t>
  </si>
  <si>
    <t xml:space="preserve">A Practitioner's Handbook For Eco-Industrial Parks </t>
  </si>
  <si>
    <t>Implementation Handbook for Eco-Industrial Parks</t>
  </si>
  <si>
    <t>(ONUDI 2019)</t>
  </si>
  <si>
    <t>(ONUDI, Grupo del Banco Mundial, GIZ, 2017)</t>
  </si>
  <si>
    <t>(ONUDI, Grupo del Banco Mundial, GIZ y MOTIE 2018)</t>
  </si>
  <si>
    <t>(ONUDI 2017)</t>
  </si>
  <si>
    <t>LISTA DE ACRÓMINOS</t>
  </si>
  <si>
    <r>
      <rPr>
        <sz val="11"/>
        <color theme="1"/>
        <rFont val="Calibri"/>
        <charset val="134"/>
        <scheme val="minor"/>
      </rPr>
      <t>CO</t>
    </r>
    <r>
      <rPr>
        <vertAlign val="subscript"/>
        <sz val="11"/>
        <color theme="1"/>
        <rFont val="Calibri"/>
        <charset val="134"/>
        <scheme val="minor"/>
      </rPr>
      <t>2</t>
    </r>
  </si>
  <si>
    <t>Dióxido de carbono</t>
  </si>
  <si>
    <r>
      <rPr>
        <sz val="11"/>
        <color theme="1"/>
        <rFont val="Calibri"/>
        <charset val="134"/>
        <scheme val="minor"/>
      </rPr>
      <t>CO</t>
    </r>
    <r>
      <rPr>
        <vertAlign val="subscript"/>
        <sz val="11"/>
        <color theme="1"/>
        <rFont val="Calibri"/>
        <charset val="134"/>
        <scheme val="minor"/>
      </rPr>
      <t>2</t>
    </r>
    <r>
      <rPr>
        <sz val="11"/>
        <color theme="1"/>
        <rFont val="Calibri"/>
        <charset val="134"/>
        <scheme val="minor"/>
      </rPr>
      <t>-eq</t>
    </r>
  </si>
  <si>
    <t>Dióxido de carbono equivalente</t>
  </si>
  <si>
    <t>PEI</t>
  </si>
  <si>
    <t>Parques Eco Industriales</t>
  </si>
  <si>
    <t>GEI</t>
  </si>
  <si>
    <t>Gases causantes del efecto invernadero</t>
  </si>
  <si>
    <t>GIZ</t>
  </si>
  <si>
    <t>Agencia Alemana de Cooperación Técnica</t>
  </si>
  <si>
    <t>NOx</t>
  </si>
  <si>
    <t>Óxido de nitrógeno</t>
  </si>
  <si>
    <t>OHSAS</t>
  </si>
  <si>
    <t>Sistema de Gestión de Seguridad y Salud en el Trabajo</t>
  </si>
  <si>
    <t>PML</t>
  </si>
  <si>
    <t>Producción más Limpia</t>
  </si>
  <si>
    <t>SECO</t>
  </si>
  <si>
    <t>Secretaría de Estado de Asuntos Económicos de Suiza</t>
  </si>
  <si>
    <t>PyME</t>
  </si>
  <si>
    <t>Pequeñas y medianas empresas (&lt;250 empleados)</t>
  </si>
  <si>
    <t>ONUDI</t>
  </si>
  <si>
    <t>Organización de las Naciones Unidas para el Desarrollo Industrial</t>
  </si>
  <si>
    <t>GBM</t>
  </si>
  <si>
    <t>Grupo del Banco Mundial</t>
  </si>
  <si>
    <t>QUEJAS O SUGERENCIAS</t>
  </si>
  <si>
    <t>Para preguntas, comentarios o solictudes de información, envíe un correo electrónico a:</t>
  </si>
  <si>
    <r>
      <rPr>
        <b/>
        <sz val="14"/>
        <color rgb="FF4C1966"/>
        <rFont val="Calibri"/>
        <charset val="134"/>
        <scheme val="minor"/>
      </rPr>
      <t xml:space="preserve">Versión de herramienta: </t>
    </r>
    <r>
      <rPr>
        <sz val="11"/>
        <rFont val="Calibri"/>
        <charset val="134"/>
        <scheme val="minor"/>
      </rPr>
      <t>V2, abril de 2019</t>
    </r>
  </si>
  <si>
    <r>
      <rPr>
        <b/>
        <sz val="14"/>
        <color rgb="FF4C1966"/>
        <rFont val="Calibri"/>
        <charset val="134"/>
        <scheme val="minor"/>
      </rPr>
      <t xml:space="preserve">Descargo de responsabilidad: </t>
    </r>
    <r>
      <rPr>
        <sz val="11"/>
        <color theme="1"/>
        <rFont val="Calibri"/>
        <charset val="134"/>
        <scheme val="minor"/>
      </rPr>
      <t>ONUDI no se hace responsable de la aplicación de esta herramienta y sus resultados. La responsabilidad exclusiva de la aplicación de la herramienta recae en el usuario de la herramienta.</t>
    </r>
  </si>
  <si>
    <t>Herramienta de selección PEI de ONUDI (V2)</t>
  </si>
  <si>
    <t>INFORMACIÓN BÁSICA</t>
  </si>
  <si>
    <t>PROCESO Y CRITERIOS
LISTA CORTA DE PARQUES INDUSTRIALES</t>
  </si>
  <si>
    <t>Proporcione una breve descripción del proceso y los criterios aplicados a la lista breve de los parques industriales y proporcione referencias a las bases de datos utilizadas</t>
  </si>
  <si>
    <t>PARQUE INDUSTRIAL 1</t>
  </si>
  <si>
    <t>PARQUE INDUSTRIAL 2</t>
  </si>
  <si>
    <t>PARQUE INDUSTRIAL 3</t>
  </si>
  <si>
    <t>PARQUE INDUSTRIAL 4</t>
  </si>
  <si>
    <t>PARQUE INDUSTRIAL 5</t>
  </si>
  <si>
    <t>PARQUE INDUSTRIAL 6</t>
  </si>
  <si>
    <t>PARQUE INDUSTRIAL 7</t>
  </si>
  <si>
    <t>PARQUE INDUSTRIAL 8</t>
  </si>
  <si>
    <t>PARQUE INDUSTRIAL 9</t>
  </si>
  <si>
    <t>PARQUE INDUSTRIAL 10</t>
  </si>
  <si>
    <t>Nombre del parque industrial</t>
  </si>
  <si>
    <t>Nombre de la administración / desarrollador del parque</t>
  </si>
  <si>
    <t>Modelo de gestión del parque</t>
  </si>
  <si>
    <t>Dirección / página web / número de teléfono del parque</t>
  </si>
  <si>
    <t>Enlace de Google Maps</t>
  </si>
  <si>
    <t>Superficie total (hectárea)</t>
  </si>
  <si>
    <t>Tipo de parque industrial (por ejemplo, brownfield o greenfield). Porcentaje aproximado desarrollado:</t>
  </si>
  <si>
    <t>Sector(es) industrial(es) clave(s) en el parque</t>
  </si>
  <si>
    <t>Número aproximado de empresas en el parque (industrial y no industrial)</t>
  </si>
  <si>
    <t>Número o porcentaje de pequeñas y medianas empresas (PyME)
(empresas con menos de 250 empleados)</t>
  </si>
  <si>
    <t>Número aproximado de trabajadores en el parque
(Número de mujeres y en qué puesto (por ejemplo, ¿administración?)</t>
  </si>
  <si>
    <t>Lista de infraestructuras y utilidades clave existentes</t>
  </si>
  <si>
    <t xml:space="preserve">
¿Escasez de agua en la región?</t>
  </si>
  <si>
    <t>¿Hay empresas ubicadas en el parque que producen grandes cantidades de desechos / subproductos? En caso afirmativo, ¿qué tipo de empresas?</t>
  </si>
  <si>
    <t>¿Factores económicos para el desarrollo industrial local (por ejemplo, favorable, desfavorable)?</t>
  </si>
  <si>
    <t>PRESELECCIÓN DE PARQUES
INDUSTRIALES DE LISTA CORTA</t>
  </si>
  <si>
    <t>Instrucciones: La siguiente lista de requisitos previos ayuda a hacer una primera selección y a mantener solo los parques industriales más relevantes (por ejemplo, no más de 10).</t>
  </si>
  <si>
    <t>Criterios</t>
  </si>
  <si>
    <t>Criterios de preselección
(los valores se pueden ajustar según el contexto nacional)</t>
  </si>
  <si>
    <t>Gestión del parque</t>
  </si>
  <si>
    <t>Seleccione</t>
  </si>
  <si>
    <t>Tamaño</t>
  </si>
  <si>
    <t>El área del parque es mayor a 100 hectáreas</t>
  </si>
  <si>
    <t>Actividades industriales</t>
  </si>
  <si>
    <t>El parque industrial apoya a las PyME, ya sea directamente en el parque industrial o indirectamente fuera del parque o a través de grandes corporaciones en el parque.</t>
  </si>
  <si>
    <t>Leyes y regulación</t>
  </si>
  <si>
    <t>No hay signos de actividades criminales o negocios ilegales en el parque industrial (el proyecto PEI puede abordar las dificultades para cumplir con las normas ambientales o sociales).</t>
  </si>
  <si>
    <t>Confidencialidad</t>
  </si>
  <si>
    <t>No hay actividades industriales muy sensibles y confidenciales en el parque (por ejemplo, empresas que trabajan con el Departamento de Defensa).</t>
  </si>
  <si>
    <t>Riesgo</t>
  </si>
  <si>
    <t>El parque industrial no está ubicado en un área muy sensible o de alto riesgo (por ejemplo, propenso a inundaciones).</t>
  </si>
  <si>
    <t>Ubicación</t>
  </si>
  <si>
    <t>Compromiso</t>
  </si>
  <si>
    <t>Hay indicios claros de que las industrias y la administración del parque quieren trabajar con el equipo del proyecto para mejorar el desempeño ambiental, social y económico del parque industrial.</t>
  </si>
  <si>
    <t>¿El parque industrial cumple TODOS los criterios de preselección?</t>
  </si>
  <si>
    <t>PRIORIZACIÓN - PREGUNTAS</t>
  </si>
  <si>
    <r>
      <rPr>
        <b/>
        <sz val="11"/>
        <color rgb="FF7030A0"/>
        <rFont val="Calibri"/>
        <charset val="134"/>
        <scheme val="minor"/>
      </rPr>
      <t>Instrucción:</t>
    </r>
    <r>
      <rPr>
        <sz val="11"/>
        <color theme="1"/>
        <rFont val="Calibri"/>
        <charset val="134"/>
        <scheme val="minor"/>
      </rPr>
      <t xml:space="preserve"> Responda preguntas para cada parque industrial, dando puntajes de 1 (totalmente en desacuerdo) a 6 (totalmente de acuerdo). Por defecto, cada criterio tiene la misma importancia (1), pero puede elegir un valor diferente (0.5 o 2).</t>
    </r>
  </si>
  <si>
    <t>Leyenda para calificar: 1 = Totalmente incorrecto / 2 = Incorrecto / 3 = Probablemente incorrecto / 4 = Probablemente cierto / 5 = Cierto / 6 = Totalmente cierto</t>
  </si>
  <si>
    <t>Criteria</t>
  </si>
  <si>
    <t>IMPORTANCIA
(0.5-2)</t>
  </si>
  <si>
    <t>JUSTIFICACIÓN
y comentarios sobre la importancia</t>
  </si>
  <si>
    <t>Nobre del Parque industrial</t>
  </si>
  <si>
    <t>Nobre de Parque industrial</t>
  </si>
  <si>
    <t>Puntuación
(1-6)</t>
  </si>
  <si>
    <t>Justificación / comentarios sobre la puntuación</t>
  </si>
  <si>
    <t>Puntuación 
(1-6)</t>
  </si>
  <si>
    <t>Administración
del parque</t>
  </si>
  <si>
    <t>El administrador o desarrollador del parque tiene suficientes recursos (por ejemplo, humanos, financieros) para trabajar hacia un PEI</t>
  </si>
  <si>
    <t>El parque industrial está diseñado de acuerdo con los documentos de los Planes Maestros disponibles (por ejemplo, zonificación de infraestructura y servicios públicos)</t>
  </si>
  <si>
    <t>La administración del parque demuestra un claro compromiso y disposición para trabajar en el proyecto PEI (por ejemplo, respuesta rápida al correo, personas entusiastas, compromiso del personal superior de administración del parque)</t>
  </si>
  <si>
    <t>Promedio ponderado: Administración del parque</t>
  </si>
  <si>
    <t>Aspectos
ambientales</t>
  </si>
  <si>
    <t>El número total (y la diversidad) de industrias ubicadas en el parque es suficiente para prever el desarrollo de sinergias industriales.</t>
  </si>
  <si>
    <t>La administración del parque y las industrias demuestran una clara disposición para desarrollar la eficiencia de los recursos y una producción más limpia.</t>
  </si>
  <si>
    <t>Promedio ponderado - Aspectos ambientales</t>
  </si>
  <si>
    <t>Aspectos sociales</t>
  </si>
  <si>
    <t>La reputación del parque es lo suficientemente buena como para permitir el desarrollo de colaboraciones comunitarias o gubernamentales a largo plazo y avanzadas.</t>
  </si>
  <si>
    <t>La administración del parque y las empresas inquilinas muestran compromiso para mejorar la igualdad de género y abordar activamente cualquier forma de discriminación</t>
  </si>
  <si>
    <t>Promedio ponderado - Aspectos sociales</t>
  </si>
  <si>
    <t>Aspectos económicos</t>
  </si>
  <si>
    <t>La administración y las industrias del parque tienen la capacidad de invertir (o atraer inversiones) en el desarrollo de nuevas infraestructuras o modificar las infraestructuras y servicios públicos existentes.</t>
  </si>
  <si>
    <t>El parque industrial estimula la economía local (es decir, atraer industrias, contribuir al desarrollo empresarial local y la creación de empleo, etc.)</t>
  </si>
  <si>
    <t>Promedio ponderado - Aspectos económicos</t>
  </si>
  <si>
    <t>Replicabilidad</t>
  </si>
  <si>
    <t>El tamaño de las empresas (en términos de número de trabajadores) y del parque industrial (en términos de área de tierra) es representativo de los promedios nacionales.</t>
  </si>
  <si>
    <t>Las características (por ejemplo, régimen fiscal, ubicación geográfica) del parque industrial son representativas de otros parques industriales en el país.</t>
  </si>
  <si>
    <t>Promedio ponderado - Replicabilidad</t>
  </si>
  <si>
    <t>Visibilidad</t>
  </si>
  <si>
    <t>El parque industrial es lo suficientemente grande y productivo para ser visible a escala nacional.</t>
  </si>
  <si>
    <t>El parque industrial tiene un potencial significativo para colaborar con otros proyectos de desarrollo sostenible en el país.</t>
  </si>
  <si>
    <t>El parque industrial está alineado con las políticas y prioridades existentes del gobierno local, regional y nacional.</t>
  </si>
  <si>
    <t>Las partes interesadas implicadas en el desarrollo del PEI estarían interesadas en compartir su experiencia (por ejemplo, participación en conferencias, talleres, entrevistas)</t>
  </si>
  <si>
    <t>Promedio ponderado - Visibilidad</t>
  </si>
  <si>
    <r>
      <rPr>
        <b/>
        <sz val="11"/>
        <rFont val="Calibri"/>
        <charset val="134"/>
        <scheme val="minor"/>
      </rPr>
      <t>PROMEDIO DE IMPORTANCIA PUNTUACI</t>
    </r>
    <r>
      <rPr>
        <b/>
        <sz val="11"/>
        <rFont val="Calibri"/>
        <charset val="134"/>
      </rPr>
      <t>ÓN:</t>
    </r>
  </si>
  <si>
    <t>PRIORIZACIÓN
Resumen de puntuación</t>
  </si>
  <si>
    <r>
      <rPr>
        <b/>
        <sz val="11"/>
        <color rgb="FF7D508C"/>
        <rFont val="Calibri"/>
        <charset val="134"/>
        <scheme val="minor"/>
      </rPr>
      <t>Instrucción:</t>
    </r>
    <r>
      <rPr>
        <sz val="11"/>
        <color theme="1"/>
        <rFont val="Calibri"/>
        <charset val="134"/>
        <scheme val="minor"/>
      </rPr>
      <t xml:space="preserve"> los puntajes en esta hoja de trabajo se calculan automáticamente, en función de la hoja de trabajo de priorización</t>
    </r>
  </si>
  <si>
    <t>Gestión de parque</t>
  </si>
  <si>
    <t>Intervencion ambiental</t>
  </si>
  <si>
    <t>Intervencion ambientales</t>
  </si>
  <si>
    <t>Intervencion económicas</t>
  </si>
  <si>
    <t>TOTAL</t>
  </si>
  <si>
    <t>RESUMEN - PUNTUACIÓN DE PRIORIZACIÓN</t>
  </si>
  <si>
    <t>REVISIÓN DEL PARQUE INDUSTRIAL
CONTRA MARCO INTERNACIONAL PEI</t>
  </si>
  <si>
    <t>Nombre del parque:</t>
  </si>
  <si>
    <t>Nombre de parque A</t>
  </si>
  <si>
    <t>Fecha de evaluación:</t>
  </si>
  <si>
    <t>Insertar la fecha</t>
  </si>
  <si>
    <t>Nombre de los revisores:</t>
  </si>
  <si>
    <t>Insertar nombres/organizaciones</t>
  </si>
  <si>
    <t>Los puntos de referencia internacionales incluidos en este documento de trabajo se basan en: UNIDO, World Bank, GIZ (2017). Un Marco Internacional para Parques eco Industriales. Versión de diciembre de 2017.</t>
  </si>
  <si>
    <t>MARCO INTERNACIONAL PEI (ONUDI, GBM, GIZ, 2017)</t>
  </si>
  <si>
    <t>EVALUACIÓN DEL PARQUE INDUSTRIAL</t>
  </si>
  <si>
    <t>Tema</t>
  </si>
  <si>
    <t>Subtema</t>
  </si>
  <si>
    <r>
      <rPr>
        <b/>
        <sz val="11"/>
        <color theme="1"/>
        <rFont val="Calibri"/>
        <charset val="134"/>
        <scheme val="minor"/>
      </rPr>
      <t xml:space="preserve">Prerequisitos de PEI e indicadores de rendimiento
(incluidos los valores objetivo)
</t>
    </r>
    <r>
      <rPr>
        <sz val="11"/>
        <color theme="1"/>
        <rFont val="Calibri"/>
        <charset val="134"/>
        <scheme val="minor"/>
      </rPr>
      <t>Para más detalles, consulte la publicación del Marco Internacional PEI</t>
    </r>
  </si>
  <si>
    <t>¿Cumple con el punto de referencia PEI?
¿ACTUALMENTE?</t>
  </si>
  <si>
    <r>
      <rPr>
        <b/>
        <sz val="11"/>
        <rFont val="Calibri"/>
        <charset val="134"/>
        <scheme val="minor"/>
      </rPr>
      <t xml:space="preserve">Notas y evidencia sobre el desempeño actual del parque industrial
</t>
    </r>
    <r>
      <rPr>
        <sz val="11"/>
        <rFont val="Calibri"/>
        <charset val="134"/>
        <scheme val="minor"/>
      </rPr>
      <t>Por favor cuantifique donde sea posible</t>
    </r>
  </si>
  <si>
    <t>ADMINISTRACIÓN DEL PARQUE: Prerrequisitos de PEI ("imprescindible para PEI")</t>
  </si>
  <si>
    <t>Servicios de administración de parques</t>
  </si>
  <si>
    <t>Entidad de administración del parque</t>
  </si>
  <si>
    <t>Propiedad del parque e infraestructura común</t>
  </si>
  <si>
    <t>Monitoreo y gestión de riesgos</t>
  </si>
  <si>
    <t>Monitoreo de desempeño y riesgos</t>
  </si>
  <si>
    <t>Cuando sea necesario, la administración del parque tiene un plan para reaccionar ante posibles impactos negativos debido a los riesgos del cambio climático (olas de calor y sequías, tormentas y eventos de inundaciones).</t>
  </si>
  <si>
    <t>Información sobre normas y estándares aplicables.</t>
  </si>
  <si>
    <t>La entidad de administración del parque cuenta con un sistema operativo para cumplir con las regulaciones locales o nacionales y las normas internacionales aplicables al parque industrial.</t>
  </si>
  <si>
    <t>Planificación y zonificación</t>
  </si>
  <si>
    <t>Plan Maestro</t>
  </si>
  <si>
    <t>ADMINISTRACIÓN DEL PARQUE: Indicadores de desempeño</t>
  </si>
  <si>
    <t>Empoderamiento de la administración.</t>
  </si>
  <si>
    <t>Propiedad de la entidad de administración del parque e infraestructura común</t>
  </si>
  <si>
    <t>Al menos el 75% de las empresas residentes indican satisfacción con respecto a la provisión de servicios e infraestructura común por parte de la entidad de gestión del parque (o agencia alternativa, cuando corresponda).</t>
  </si>
  <si>
    <t>Rendimiento de PEI y gestión de riesgos críticos</t>
  </si>
  <si>
    <t>MEDIO AMBIENTE: Prerrequisitos de PEI ("imprescindible para PEI")</t>
  </si>
  <si>
    <t>Gestión y seguimiento</t>
  </si>
  <si>
    <t>Sistemas de gestión ambiental o energética</t>
  </si>
  <si>
    <t>La entidad de administración del parque opera un sistema de gestión ambiental y energética en línea con los estándares certificados internacionalmente</t>
  </si>
  <si>
    <t>Energía</t>
  </si>
  <si>
    <t>Eficiencia energética</t>
  </si>
  <si>
    <t>Existen programas y documentos de respaldo para mejorar la eficiencia energética de las empresas residentes</t>
  </si>
  <si>
    <t>Intercambio de energía térmica residual.</t>
  </si>
  <si>
    <t>Agua</t>
  </si>
  <si>
    <t>Eficiencia del agua, reutilización y reciclaje.</t>
  </si>
  <si>
    <t>La entidad de gestión del parque tiene planes demostrables y (preferiblemente) evidencia documentada previa para aumentar la reutilización del agua a corto y mediano plazo.</t>
  </si>
  <si>
    <t>Cambio climático y el ambiente natural</t>
  </si>
  <si>
    <t>Aire, emisiones de GEI y prevención de la contaminación.</t>
  </si>
  <si>
    <t>La entidad de administración del parque cuenta con un plan para evaluar los impactos ambientales operativos y tiene como objetivo limitar el impacto en los servicios locales prioritarios del ecosistema.</t>
  </si>
  <si>
    <t>MEDIO AMBIENTE: Indicadores de desempeño</t>
  </si>
  <si>
    <t>Sistemas de gestión ambiental y energética</t>
  </si>
  <si>
    <t>Al menos el 40% de las empresas residentes con más de 250 empleados cuentan con un sistema de gestión ambiental y energética que está en línea con las normas certificadas internacionalmente.</t>
  </si>
  <si>
    <t>Consumo de energía</t>
  </si>
  <si>
    <t>Al menos el 90% de las instalaciones combinadas del parque y el consumo de energía a nivel de empresa cuentan con sistemas de medición y monitoreo.</t>
  </si>
  <si>
    <t>Energia renovable y limpia</t>
  </si>
  <si>
    <t>La entidad de gestión del parque establece y trabaja hacia objetivos ambiciosos de intensidad energética por unidad de producción (rotación de kWh / $) para el parque y sus residentes.</t>
  </si>
  <si>
    <t>Consumo de agua</t>
  </si>
  <si>
    <t>El 100% de la demanda total de agua de las empresas en el parque industrial no tiene impactos negativos significativos en las fuentes locales de agua o las comunidades locales.</t>
  </si>
  <si>
    <t>Tratamiento de aguas</t>
  </si>
  <si>
    <t>Al menos el 95% de las aguas residuales industriales generadas por el parque industrial y las empresas residentes se tratan con estándares ambientales apropiados.</t>
  </si>
  <si>
    <t>Eficiencia del agua, reutilización y reciclaje</t>
  </si>
  <si>
    <t>Al menos el 50% del total de aguas residuales industriales de las empresas en el parque se reutiliza de manera responsable dentro o fuera del parque industrial.</t>
  </si>
  <si>
    <t>Residuos y uso de materiales</t>
  </si>
  <si>
    <t>Residuos y subproductos reutilización y reciclaje</t>
  </si>
  <si>
    <t>Al menos el 20% de los residuos sólidos generados por las empresas es reutilizado por otras empresas, comunidades vecinas o municipios.</t>
  </si>
  <si>
    <t>Materiales peligrosos y tóxicos.</t>
  </si>
  <si>
    <t>El 100% de las empresas en el parque manejan, almacenan, transportan y eliminan adecuadamente los materiales tóxicos y peligrosos.</t>
  </si>
  <si>
    <t>Deposito de basura</t>
  </si>
  <si>
    <t>Menos del 50% de los desechos generados por las empresas en el parque industrial van a los vertederos.</t>
  </si>
  <si>
    <t>Flora y fauna</t>
  </si>
  <si>
    <t>Al menos el 5% del espacio abierto en el parque se usa para la flora y fauna nativas.</t>
  </si>
  <si>
    <t>Al menos el 50% de las empresas en el parque tienen estrategias de prevención de contaminación y reducción de emisiones para reducir la intensidad y el flujo masivo de contaminación más allá de las regulaciones nacionales.</t>
  </si>
  <si>
    <t>Al menos el 30% de los mayores contaminadores en parques industriales tienen un marco de gestión de riesgos.</t>
  </si>
  <si>
    <t>SOCIAL: Prerrequisitos de PEI ("imprescindible para PEI")</t>
  </si>
  <si>
    <t>Sistemas de gestion social</t>
  </si>
  <si>
    <t>Equipo administrativo</t>
  </si>
  <si>
    <t>Existe personal dedicado (como parte de la entidad de administración del parque) para planificar y gestionar los estándares de calidad social.</t>
  </si>
  <si>
    <t>Infraestructura social</t>
  </si>
  <si>
    <t>Infraestructura social primaria</t>
  </si>
  <si>
    <t>La infraestructura social primaria esencial se ha proporcionado adecuadamente en el plan maestro del sitio y está completamente operativa en el parque.</t>
  </si>
  <si>
    <t>SOCIAL: Indicadores de desempeño</t>
  </si>
  <si>
    <t>Sistema de gestión de OHSAS</t>
  </si>
  <si>
    <t>Al menos el 75% de todas las empresas en el parque industrial con más de 250 empleados tienen un sistema de gestión de OHSAS que funciona bien.</t>
  </si>
  <si>
    <t>Manejo de reclamos</t>
  </si>
  <si>
    <t>El 100% de las quejas recibidas por la entidad administrativo del parque se abordan en un plazo de 90 días.</t>
  </si>
  <si>
    <t>Al menos el 60% de las quejas recibidas por la entidad administrativo del parque se llevan a la conclusión.</t>
  </si>
  <si>
    <t>Al menos el 75% de todas las empresas en el parque industrial con más de 250 empleados cuentan con un sistema de código de conducta para tratar las quejas.</t>
  </si>
  <si>
    <t>Al menos el 75% de todas las empresas en el parque industrial con más de 250 empleados cuentan con un sistema de prevención y respuesta al acoso.</t>
  </si>
  <si>
    <t>Al menos el 80% de los empleados encuestados reportan satisfacción con la infraestructura social.</t>
  </si>
  <si>
    <t>Seguridad del Parque industrial</t>
  </si>
  <si>
    <t>El 100% de los problemas de seguridad informados se abordan adecuadamente dentro de los 30 días</t>
  </si>
  <si>
    <t>Creación de capacidad</t>
  </si>
  <si>
    <t>El 75% de todas las empresas en el parque industrial con más de 250 empleados tienen un programa de capacitación y el desarrollo de habilidades profesionales.</t>
  </si>
  <si>
    <t>Al menos el 20% de la fuerza laboral femenina se beneficia de la infraestructura y programas de apoyo disponibles para el desarrollo de habilidades.</t>
  </si>
  <si>
    <t>Alcance a la comunidad local</t>
  </si>
  <si>
    <t>Diálogo comunitario</t>
  </si>
  <si>
    <t>Al menos el 80% de los miembros de la comunidad encuestados están satisfechos con el diálogo comunitario.</t>
  </si>
  <si>
    <t>Alcance comunitario</t>
  </si>
  <si>
    <t>Más del 80% de los miembros de la comunidad encuestados consideran positivos al menos dos actividades de divulgación que la entidad de administración del parque implementa anualmente.</t>
  </si>
  <si>
    <t>ECONÓMICO: Prerrequisitos de PEI ("imprescindible para PEI")</t>
  </si>
  <si>
    <t>Generación de empleo</t>
  </si>
  <si>
    <t>Tipo de empleo</t>
  </si>
  <si>
    <t>La entidad de administración del parque tiene planes para generar números específicos y tipos de trabajos (incluyendo diversidad e inclusión) de acuerdo con los objetivos del gobierno.</t>
  </si>
  <si>
    <t>Promoción de negocios locales y PyME</t>
  </si>
  <si>
    <t>Desarrollo de las PyME</t>
  </si>
  <si>
    <t>La entidad de administración del parque permite y promueve el establecimiento de PyME que brindan servicios y aumentan valor a los residentes del parque.</t>
  </si>
  <si>
    <t>Creación de valor económico</t>
  </si>
  <si>
    <t>Demanda del mercado de servicios e infraestructura PEI</t>
  </si>
  <si>
    <t>PEI cumple con los intereses económicos del gobierno</t>
  </si>
  <si>
    <t>ECONÓMICO:  Indicadores de desempeño</t>
  </si>
  <si>
    <t>Generación de empleo local.</t>
  </si>
  <si>
    <t>Al menos el 60% del total de trabajadores empleados en el parque industrial vive a una distancia corta de desplazamiento.</t>
  </si>
  <si>
    <t>TIPO de empleo</t>
  </si>
  <si>
    <t>Al menos el 25% del total de trabajadores de la empresa en el parque industrial están empleados a través de un empleo directo y contratos permanentes.</t>
  </si>
  <si>
    <t>Valor agregado local</t>
  </si>
  <si>
    <t>Al menos el 25% de las empresas residentes utilizan proveedores locales o proveedores de servicios por al menos el 80% del valor total de adquisición.</t>
  </si>
  <si>
    <t>Parque listo para inversión para empresas</t>
  </si>
  <si>
    <t>Nombre de parque B</t>
  </si>
  <si>
    <t>MARCO INTERNACIONAL EIP (ONUDI, GBM, GIZ, 2017)</t>
  </si>
  <si>
    <t>Type of employment</t>
  </si>
  <si>
    <t>Nombre de parque C</t>
  </si>
  <si>
    <t>Nombre de parque D</t>
  </si>
  <si>
    <t>Nombre de parque E</t>
  </si>
  <si>
    <t>RESUMEN - REVISIÓN DE PARQUES INDUSTRIALES
CONTRA EL MARCO INTERNACIONAL PEI</t>
  </si>
  <si>
    <t>% de puntos de referencia PEI aplicables cumplidos
De acuerdo con el Marco Internacional de PEI (ONUDI, GBM y GIZ, 2017)</t>
  </si>
  <si>
    <t>Parques industriales priorizados
Parques con la puntuación más alta en la hoja de trabajo "Gráfico - Priorización"</t>
  </si>
  <si>
    <t>Actuación actual</t>
  </si>
  <si>
    <t>Desempeño previsto en 2-3 años</t>
  </si>
  <si>
    <t>Potencial de mejora</t>
  </si>
  <si>
    <t>Cuenta "Sí"
(importancia 1) +
"Para confirmar" (importancia 0.5)</t>
  </si>
  <si>
    <t>Puntos de referencia totales
excl. "No aplica"</t>
  </si>
  <si>
    <t>% de puntos de referencia aplicables cumplidos</t>
  </si>
  <si>
    <t>Confianza
(+/-)</t>
  </si>
  <si>
    <t>1 persona-día</t>
  </si>
  <si>
    <t>2 persona-día</t>
  </si>
  <si>
    <t>1 a 2 persona-día</t>
  </si>
  <si>
    <t>2 a 4 persona-día</t>
  </si>
  <si>
    <t>0.25 persona-día</t>
  </si>
  <si>
    <t>0.5 ppersona-día</t>
  </si>
  <si>
    <t>0.1 ppersona-día
por parque</t>
  </si>
  <si>
    <t>0.2 persona-día
por parque</t>
  </si>
  <si>
    <t>0.5 persona-día</t>
  </si>
  <si>
    <t>0.5 a 1 persona-día</t>
  </si>
  <si>
    <t>0.1 persona-día
por parque</t>
  </si>
  <si>
    <t>0 persona-día</t>
  </si>
  <si>
    <t>2 a 3 persona-día</t>
  </si>
  <si>
    <t>3 a 5 persona-día</t>
  </si>
  <si>
    <t>0.25 persona-día
por parque</t>
  </si>
  <si>
    <t>0.5 persona-día
por parque</t>
  </si>
  <si>
    <t>2 o 3  persona-día</t>
  </si>
  <si>
    <t>El Paso 1 generalmente se basa en una revisión de las bases de datos nacionales disponibles listado de los diferentes tipos de parques industriales en el país.
El listado de parques industriales debe ser examinada para obtener una lista corta de parques industriales. Los criterios de detección son únicos para cada país y proyecto, pero podrían incluir: parque activo; Información de contacto disponible; Ubicación accesible; Brownfield (&gt; 50% desarrollado).
Se prevé que hasta 10-15 parques industriales pueden ser seleccionados para su consideración en el proceso de selección para un proyecto PEI (este número puede variar dependiendo de los recursos disponibles).
Recopile información básica sobre los parques industriales preseleccionados (por ejemplo, modelo de gestión del parque, superficie total, sectores industriales y número de empresas presentes en el parque).
Proporcione detalles del proceso de lista corta y datos básicos recopilados en la hoja de trabajo "Lista corta e información básica".</t>
  </si>
  <si>
    <t>Los parques industriales priorizados del paso 3 se revisan en relación con el Marco Internacional para Parques Ecoindustriales (ONUDI, BGM, GIZ, 2017, ver enlace a continuación). Esta revisión indica el desempeño actual de los parques con base en los criterios proporcionados en el marco internacional y el puntaje (en términos de% de criterios cumplidos) previsto al final del proyecto PEI (basado en la opinión ex ante de expertos ).
Se recomienda una revisión del Marco internacional de PEI solo para parques con un alto puntaje de prioridad (resultado del paso 3) y no para todos los parques. La revisión no pretende ser tan detallada como una evaluación. Es posible seleccionar "Para confirmar" para criterios que no pueden evaluarse fácilmente. En este caso, se dará una puntuación de 0,5 en los resultados (hoja de trabajo "Revisión EIP - Gráficos").
Hay una hoja de trabajo separada para la revisión de cada parque (por ejemplo, "Revisión PEI - Parque A", "Revisión PEI - Parque B", etc.). En la mayoría de los proyectos, no debe tener más de 5 parques para revisar.
En la hoja de trabajo "Revisión PEI - Gráficos", las cifras se producen automáticamente con los resultados de las revisiones PEI de los parques.</t>
  </si>
  <si>
    <t>La priorización (Paso 3) junto con las revisiones contra el marco internacional (Paso 4) apoyan la selección de parques industriales adecuados y más favorables para un proyecto PEI. El número y los tipos de parques industriales que se seleccionarán dependerán del alcance y los recursos disponibles (financieros y humanos), así como del contexto nacional y las prioridades de las agencias gubernamentales y los donantes.
Hay varias opciones disponibles para los tipos de parques industriales para seleccionar para un proyecto PEI. Un enfoque es seleccionar un parque industrial "modelo" en combinación con uno o más parques de bajo rendimiento con un potencial de mejora significativo. El parque modelo tiene un alto rendimiento actual con respecto al Marco Internacional de PEI y podría servir como un ejemplo líder en el país para alentar a otros parques a transformarse en un PEI.
Las brechas identificadas a través de las revisiones contra el Marco Internacional de PEI proporcionan una buena base para abarcar las intervenciones de PEI para un proyecto. En general, las intervenciones de PEI incluyen una combinación de asistencia técnica, servicios de asesoramiento específicos, creación de capacidad y sensibilización para la gestión de parques, empresas arrendatarias y otras partes interesadas nacionales (por ejemplo, agencias gubernamentales locales y nacionales).</t>
  </si>
  <si>
    <t>Un manual para profesionales del Marco PEI</t>
  </si>
  <si>
    <t>Propietario del parque (por ejemplo, inversión extranjera directa)</t>
  </si>
  <si>
    <t>Condiciones clave que afectan a parque industrial</t>
  </si>
  <si>
    <t>¿La contaminación del agua es un problema en la región?</t>
  </si>
  <si>
    <t>¿Hay empresas intensivas en agua ubicadas en el parque?
En caso afirmativo, ¿qué tipo de empresas?</t>
  </si>
  <si>
    <t>¿Hay empresas demandantes de energía ubicadas en el parque? En caso afirmativo, ¿qué tipo de empresas?</t>
  </si>
  <si>
    <t>¿Hay congestión de tráfico en la región?</t>
  </si>
  <si>
    <r>
      <t>¿hay contaminación atmosférica significativa (e.g. SO</t>
    </r>
    <r>
      <rPr>
        <b/>
        <vertAlign val="subscript"/>
        <sz val="10"/>
        <color theme="1"/>
        <rFont val="Calibri"/>
        <charset val="134"/>
        <scheme val="minor"/>
      </rPr>
      <t>2</t>
    </r>
    <r>
      <rPr>
        <b/>
        <sz val="10"/>
        <color theme="1"/>
        <rFont val="Calibri"/>
        <charset val="134"/>
        <scheme val="minor"/>
      </rPr>
      <t>, NO</t>
    </r>
    <r>
      <rPr>
        <b/>
        <vertAlign val="subscript"/>
        <sz val="10"/>
        <color theme="1"/>
        <rFont val="Calibri"/>
        <charset val="134"/>
        <scheme val="minor"/>
      </rPr>
      <t>x</t>
    </r>
    <r>
      <rPr>
        <b/>
        <sz val="10"/>
        <color theme="1"/>
        <rFont val="Calibri"/>
        <charset val="134"/>
        <scheme val="minor"/>
      </rPr>
      <t>)?</t>
    </r>
  </si>
  <si>
    <t>¿Como es la reputación general del parque industrial por parte de las comunidades y representantes del gobierno?</t>
  </si>
  <si>
    <t>Existe una entidad de administración de parques o agencia alternativa específica, como corresponda, para manejar la planificación, las operaciones y la gestión y el monitoreo del parque (con una dirección válida).</t>
  </si>
  <si>
    <t>Se encuentra en parque industrial un número suficiente de industrias (&gt; 15) con actividades productivas distintas (por ejemplo, no almacén) .</t>
  </si>
  <si>
    <t>Los profesionales que trabajarán en el proyecto PEI (por ejemplo, consultores nacionales e internacionales) puede acceder fácilmente al parque industrial.</t>
  </si>
  <si>
    <t>Criterio</t>
  </si>
  <si>
    <t>DECLARACIONES DE PRIORIZACIÓN
Se puede atribuir una puntuación alta si se está de acuerdo en lo siguiente</t>
  </si>
  <si>
    <t>Es técnicamente posible mejorar el desempeño ambiental del parque industrial (por ejemplo, espacio libre para la construcción de la PTAR, potencial para la generación de electricidad renovable)</t>
  </si>
  <si>
    <t>Las industrias y la administración del parque ofrecen de las condiciones laborales. Por ejemplo, las condiciones de trabajo cumplen con las normas nacionales y sectoriales (o cuando sea posible, van más allá del cumplimiento)</t>
  </si>
  <si>
    <t>Las actividades industriales presentes en el parque son representativas de las actividades económicas nacionales.</t>
  </si>
  <si>
    <t>La compañía desarrolladora / administradora opera más de 1 parque industrial en el país o internacionalmente, o está interesado en desarrollar más parques en un futuro cercano</t>
  </si>
  <si>
    <t>¿Cúal es el rendimiento deseado?
(en 2-3 AÑOS)</t>
  </si>
  <si>
    <t>Existe una entidad de administración de parques diferenciada (o agencia alternativa, cuando corresponda) para manejar la planificación, las operaciones, la gestión y el monitoreo del parque.</t>
  </si>
  <si>
    <t>Existe una entidad de administración de parquesdiferenciada (o agencia alternativa, cuando corresponda) para manejar la planificación, las operaciones, la gestión y el monitoreo del parque.</t>
  </si>
  <si>
    <t>Entidad de administración del parque implementa para administrar y mantener la propiedad del parque industrial, la infraestructura común y los servicios según lo prescrito en el contrato del inquilino y el Plan Maestro del parque.</t>
  </si>
  <si>
    <t>La entidad de administración del parque mantiene un sistema de monitoreo funcional, rastreando:
• Progreso en el desempeño ambiental, social y económico a nivel de parque.
• Factores de riesgo críticos y respuestas relacionadas.</t>
  </si>
  <si>
    <t>Se ha desarrollado un Plan Maestro (o documento de planificación equivalente) para el parque industrial nuevo y existente y se revisa periódicamente (y se actualiza si es necesario).</t>
  </si>
  <si>
    <t>El 100% de las empresas en el parque industrial han firmado un contrato de residencia / estatutos del parque / código de conducta</t>
  </si>
  <si>
    <t>Al menos cada 6 meses, la entidad de administración del parque monitorea y prepara informes consolidados sobre el logro de las metas objetivo como se documenta en este marco</t>
  </si>
  <si>
    <t>Existe una estrategia de recuperación de calor industrial para investigar las oportunidades de recuperación de calor y energía para las principales empresas que consumen energía en el parque.</t>
  </si>
  <si>
    <t>Se ha establecido un programa para monitorear, mitigar  o minimizar las emisiones de GEI. Existe evidencia clara de los pasos dados para introducir actividades de mitigación.</t>
  </si>
  <si>
    <t>Evaluación ambiental y servicios ecologicos.</t>
  </si>
  <si>
    <t>El uso total de energía renovable en el parque industrial es igual o mayor que el promedio anual de la combinación de la red energética nacional.</t>
  </si>
  <si>
    <t>La entidad de administración del parque establece y trabaja hacia metas ambiciosas (más allá de las normas de la industria) de intensidad de carbono (kilogramos máximos de dióxido de carbono equivalente (kg CO2-eq) / kilovatio hora (kWh) para el parque y sus residentes.</t>
  </si>
  <si>
    <t>Respuesta al acoso</t>
  </si>
  <si>
    <t>Se ha hecho un estudio de demanda y viabilidad del mercado, respaldado por un plan de negocios, para ofertas específicas de infraestructura y servicios "verdes" para justificar la planificación y la implementación en el parque industrial.</t>
  </si>
  <si>
    <t>El parque industrial cumple con los objetivos gubernamentales relevantes, incluidas las inversiones nacionales y extranjeras directas y los ingresos fiscale, como producto de un analisis de la admon del parque</t>
  </si>
  <si>
    <t>Al menos el 90% del valor total de las adquisiciónes de la entidad de administración del parque es suministrado por empresas locales o proveedores de servicios.</t>
  </si>
  <si>
    <t>En promedio, el índice de ocupación del espacio disponible para las empresas residentes fue &gt;50% en los últimos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</si>
</sst>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1">
    <font>
      <sz val="11"/>
      <color theme="1"/>
      <name val="Calibri"/>
      <charset val="134"/>
      <scheme val="minor"/>
    </font>
    <font>
      <b/>
      <sz val="11"/>
      <color rgb="FFFFFFFF"/>
      <name val="Calibri"/>
      <charset val="134"/>
      <scheme val="minor"/>
    </font>
    <font>
      <b/>
      <sz val="24"/>
      <color theme="0"/>
      <name val="Arial"/>
      <charset val="134"/>
    </font>
    <font>
      <b/>
      <sz val="11"/>
      <color theme="0"/>
      <name val="Calibri"/>
      <charset val="134"/>
      <scheme val="minor"/>
    </font>
    <font>
      <sz val="11"/>
      <name val="Calibri"/>
      <charset val="134"/>
      <scheme val="minor"/>
    </font>
    <font>
      <sz val="10"/>
      <color theme="1"/>
      <name val="Calibri"/>
      <charset val="136"/>
      <scheme val="minor"/>
    </font>
    <font>
      <sz val="12"/>
      <color theme="1"/>
      <name val="Calibri"/>
      <charset val="134"/>
      <scheme val="minor"/>
    </font>
    <font>
      <b/>
      <sz val="10"/>
      <color rgb="FFFFFFFF"/>
      <name val="Calibri"/>
      <charset val="134"/>
      <scheme val="minor"/>
    </font>
    <font>
      <b/>
      <sz val="18"/>
      <color theme="0"/>
      <name val="Calibri"/>
      <charset val="134"/>
      <scheme val="minor"/>
    </font>
    <font>
      <sz val="18"/>
      <color theme="0"/>
      <name val="Arial"/>
      <charset val="134"/>
    </font>
    <font>
      <sz val="11"/>
      <color theme="0"/>
      <name val="Calibri"/>
      <charset val="134"/>
      <scheme val="minor"/>
    </font>
    <font>
      <b/>
      <sz val="14"/>
      <name val="Calibri"/>
      <charset val="134"/>
      <scheme val="minor"/>
    </font>
    <font>
      <sz val="10"/>
      <name val="Calibri"/>
      <charset val="134"/>
      <scheme val="minor"/>
    </font>
    <font>
      <b/>
      <sz val="18"/>
      <color theme="0"/>
      <name val="Arial"/>
      <charset val="134"/>
    </font>
    <font>
      <u/>
      <sz val="11"/>
      <color theme="10"/>
      <name val="Calibri"/>
      <charset val="134"/>
      <scheme val="minor"/>
    </font>
    <font>
      <b/>
      <sz val="13"/>
      <color theme="0"/>
      <name val="Calibri"/>
      <charset val="134"/>
      <scheme val="minor"/>
    </font>
    <font>
      <b/>
      <sz val="11"/>
      <color theme="1"/>
      <name val="Calibri"/>
      <charset val="134"/>
      <scheme val="minor"/>
    </font>
    <font>
      <b/>
      <sz val="11"/>
      <name val="Calibri"/>
      <charset val="134"/>
      <scheme val="minor"/>
    </font>
    <font>
      <b/>
      <sz val="14"/>
      <color theme="0"/>
      <name val="Calibri"/>
      <charset val="134"/>
      <scheme val="minor"/>
    </font>
    <font>
      <b/>
      <sz val="12"/>
      <color theme="0"/>
      <name val="Calibri"/>
      <charset val="134"/>
      <scheme val="minor"/>
    </font>
    <font>
      <sz val="12"/>
      <color theme="0"/>
      <name val="Calibri"/>
      <charset val="134"/>
      <scheme val="minor"/>
    </font>
    <font>
      <b/>
      <sz val="12"/>
      <name val="Calibri"/>
      <charset val="134"/>
      <scheme val="minor"/>
    </font>
    <font>
      <sz val="8"/>
      <color theme="1"/>
      <name val="Calibri"/>
      <charset val="134"/>
      <scheme val="minor"/>
    </font>
    <font>
      <b/>
      <sz val="22"/>
      <color theme="0"/>
      <name val="Arial"/>
      <charset val="134"/>
    </font>
    <font>
      <sz val="11"/>
      <color rgb="FF000000"/>
      <name val="Calibri"/>
      <charset val="134"/>
      <scheme val="minor"/>
    </font>
    <font>
      <b/>
      <sz val="20"/>
      <color rgb="FFFFFFFF"/>
      <name val="Arial"/>
      <charset val="134"/>
    </font>
    <font>
      <b/>
      <sz val="24"/>
      <color rgb="FFFFFFFF"/>
      <name val="Arial"/>
      <charset val="134"/>
    </font>
    <font>
      <b/>
      <sz val="16"/>
      <color theme="1"/>
      <name val="Calibri"/>
      <charset val="134"/>
      <scheme val="minor"/>
    </font>
    <font>
      <b/>
      <u/>
      <sz val="20"/>
      <color theme="1"/>
      <name val="Calibri"/>
      <charset val="134"/>
      <scheme val="minor"/>
    </font>
    <font>
      <u/>
      <sz val="20"/>
      <color theme="1"/>
      <name val="Calibri"/>
      <charset val="134"/>
      <scheme val="minor"/>
    </font>
    <font>
      <b/>
      <sz val="14"/>
      <color theme="3"/>
      <name val="Calibri"/>
      <charset val="134"/>
      <scheme val="minor"/>
    </font>
    <font>
      <b/>
      <sz val="13"/>
      <color theme="3"/>
      <name val="Calibri"/>
      <charset val="134"/>
      <scheme val="minor"/>
    </font>
    <font>
      <sz val="16"/>
      <color rgb="FFFF0000"/>
      <name val="Calibri"/>
      <charset val="134"/>
      <scheme val="minor"/>
    </font>
    <font>
      <b/>
      <sz val="16"/>
      <name val="Calibri"/>
      <charset val="134"/>
      <scheme val="minor"/>
    </font>
    <font>
      <sz val="11"/>
      <color theme="3"/>
      <name val="Calibri"/>
      <charset val="134"/>
      <scheme val="minor"/>
    </font>
    <font>
      <b/>
      <sz val="20"/>
      <color theme="0"/>
      <name val="Arial"/>
      <charset val="134"/>
    </font>
    <font>
      <b/>
      <sz val="9"/>
      <color theme="0"/>
      <name val="Calibri"/>
      <charset val="134"/>
      <scheme val="minor"/>
    </font>
    <font>
      <b/>
      <sz val="12"/>
      <color theme="1"/>
      <name val="Calibri"/>
      <charset val="134"/>
      <scheme val="minor"/>
    </font>
    <font>
      <sz val="12"/>
      <name val="Calibri"/>
      <charset val="134"/>
      <scheme val="minor"/>
    </font>
    <font>
      <b/>
      <sz val="14"/>
      <color theme="1"/>
      <name val="Calibri"/>
      <charset val="134"/>
      <scheme val="minor"/>
    </font>
    <font>
      <b/>
      <sz val="10"/>
      <color theme="1"/>
      <name val="Calibri"/>
      <charset val="134"/>
      <scheme val="minor"/>
    </font>
    <font>
      <b/>
      <sz val="10"/>
      <name val="Calibri"/>
      <charset val="134"/>
      <scheme val="minor"/>
    </font>
    <font>
      <sz val="10"/>
      <color rgb="FFFF0000"/>
      <name val="Calibri"/>
      <charset val="134"/>
      <scheme val="minor"/>
    </font>
    <font>
      <b/>
      <sz val="14"/>
      <color rgb="FF81BD38"/>
      <name val="Arial"/>
      <charset val="134"/>
    </font>
    <font>
      <b/>
      <sz val="11"/>
      <color theme="0"/>
      <name val="Arial"/>
      <charset val="134"/>
    </font>
    <font>
      <b/>
      <sz val="14"/>
      <color theme="0"/>
      <name val="Arial"/>
      <charset val="134"/>
    </font>
    <font>
      <b/>
      <sz val="14"/>
      <color rgb="FF4C1966"/>
      <name val="Calibri"/>
      <charset val="134"/>
      <scheme val="minor"/>
    </font>
    <font>
      <sz val="11"/>
      <color rgb="FFFF0000"/>
      <name val="Calibri"/>
      <charset val="134"/>
      <scheme val="minor"/>
    </font>
    <font>
      <b/>
      <sz val="14"/>
      <color theme="1" tint="0.34998626667073579"/>
      <name val="Calibri"/>
      <charset val="134"/>
      <scheme val="minor"/>
    </font>
    <font>
      <b/>
      <sz val="14"/>
      <color theme="1" tint="0.499984740745262"/>
      <name val="Calibri"/>
      <charset val="134"/>
      <scheme val="minor"/>
    </font>
    <font>
      <i/>
      <sz val="11"/>
      <name val="Calibri"/>
      <charset val="134"/>
      <scheme val="minor"/>
    </font>
    <font>
      <b/>
      <sz val="11"/>
      <color rgb="FF4C1966"/>
      <name val="Calibri"/>
      <charset val="134"/>
      <scheme val="minor"/>
    </font>
    <font>
      <b/>
      <sz val="12"/>
      <color rgb="FF4C1966"/>
      <name val="Calibri"/>
      <charset val="134"/>
      <scheme val="minor"/>
    </font>
    <font>
      <sz val="10"/>
      <color theme="1"/>
      <name val="Calibri"/>
      <charset val="134"/>
      <scheme val="minor"/>
    </font>
    <font>
      <b/>
      <sz val="11"/>
      <color rgb="FF7D508C"/>
      <name val="Calibri"/>
      <charset val="134"/>
      <scheme val="minor"/>
    </font>
    <font>
      <b/>
      <sz val="11"/>
      <color rgb="FF7030A0"/>
      <name val="Calibri"/>
      <charset val="134"/>
      <scheme val="minor"/>
    </font>
    <font>
      <b/>
      <sz val="11"/>
      <name val="Calibri"/>
      <charset val="134"/>
    </font>
    <font>
      <b/>
      <vertAlign val="subscript"/>
      <sz val="10"/>
      <color theme="1"/>
      <name val="Calibri"/>
      <charset val="134"/>
      <scheme val="minor"/>
    </font>
    <font>
      <vertAlign val="subscript"/>
      <sz val="11"/>
      <color theme="1"/>
      <name val="Calibri"/>
      <charset val="134"/>
      <scheme val="minor"/>
    </font>
    <font>
      <sz val="11"/>
      <color theme="1"/>
      <name val="Calibri"/>
      <charset val="134"/>
      <scheme val="minor"/>
    </font>
    <font>
      <sz val="11"/>
      <name val="Calibri"/>
      <family val="2"/>
      <scheme val="minor"/>
    </font>
  </fonts>
  <fills count="34">
    <fill>
      <patternFill patternType="none"/>
    </fill>
    <fill>
      <patternFill patternType="gray125"/>
    </fill>
    <fill>
      <patternFill patternType="solid">
        <fgColor rgb="FF7D508C"/>
        <bgColor indexed="64"/>
      </patternFill>
    </fill>
    <fill>
      <patternFill patternType="solid">
        <fgColor rgb="FF7D508C"/>
        <bgColor rgb="FF000000"/>
      </patternFill>
    </fill>
    <fill>
      <patternFill patternType="solid">
        <fgColor theme="5"/>
        <bgColor indexed="64"/>
      </patternFill>
    </fill>
    <fill>
      <patternFill patternType="solid">
        <fgColor theme="5" tint="0.39991454817346722"/>
        <bgColor indexed="64"/>
      </patternFill>
    </fill>
    <fill>
      <patternFill patternType="solid">
        <fgColor rgb="FFFFF6DE"/>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14993743705557422"/>
        <bgColor indexed="64"/>
      </patternFill>
    </fill>
    <fill>
      <patternFill patternType="solid">
        <fgColor theme="0" tint="-4.9989318521683403E-2"/>
        <bgColor indexed="64"/>
      </patternFill>
    </fill>
    <fill>
      <patternFill patternType="solid">
        <fgColor rgb="FFECAD27"/>
        <bgColor rgb="FFECAD27"/>
      </patternFill>
    </fill>
    <fill>
      <patternFill patternType="solid">
        <fgColor rgb="FFFFFF79"/>
        <bgColor indexed="64"/>
      </patternFill>
    </fill>
    <fill>
      <patternFill patternType="solid">
        <fgColor rgb="FFECAD27"/>
        <bgColor rgb="FFFFC000"/>
      </patternFill>
    </fill>
    <fill>
      <patternFill patternType="solid">
        <fgColor rgb="FF8DC475"/>
        <bgColor indexed="64"/>
      </patternFill>
    </fill>
    <fill>
      <patternFill patternType="solid">
        <fgColor theme="4" tint="0.79992065187536243"/>
        <bgColor indexed="64"/>
      </patternFill>
    </fill>
    <fill>
      <patternFill patternType="solid">
        <fgColor rgb="FFD63D25"/>
        <bgColor indexed="64"/>
      </patternFill>
    </fill>
    <fill>
      <patternFill patternType="solid">
        <fgColor theme="9" tint="0.79992065187536243"/>
        <bgColor indexed="64"/>
      </patternFill>
    </fill>
    <fill>
      <patternFill patternType="solid">
        <fgColor rgb="FF0096D6"/>
        <bgColor indexed="64"/>
      </patternFill>
    </fill>
    <fill>
      <patternFill patternType="solid">
        <fgColor theme="6" tint="0.79992065187536243"/>
        <bgColor indexed="64"/>
      </patternFill>
    </fill>
    <fill>
      <patternFill patternType="solid">
        <fgColor rgb="FFBEF8FC"/>
        <bgColor indexed="64"/>
      </patternFill>
    </fill>
    <fill>
      <patternFill patternType="solid">
        <fgColor theme="3" tint="0.79992065187536243"/>
        <bgColor indexed="64"/>
      </patternFill>
    </fill>
    <fill>
      <patternFill patternType="solid">
        <fgColor rgb="FF005394"/>
        <bgColor indexed="64"/>
      </patternFill>
    </fill>
    <fill>
      <patternFill patternType="solid">
        <fgColor rgb="FFFFF6E7"/>
        <bgColor indexed="64"/>
      </patternFill>
    </fill>
    <fill>
      <patternFill patternType="solid">
        <fgColor rgb="FFD9D9D9"/>
        <bgColor indexed="64"/>
      </patternFill>
    </fill>
    <fill>
      <patternFill patternType="solid">
        <fgColor theme="4" tint="0.39991454817346722"/>
        <bgColor indexed="64"/>
      </patternFill>
    </fill>
    <fill>
      <patternFill patternType="solid">
        <fgColor theme="7" tint="0.3999145481734672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D9E1F2"/>
        <bgColor indexed="64"/>
      </patternFill>
    </fill>
    <fill>
      <patternFill patternType="solid">
        <fgColor rgb="FFF9C51F"/>
        <bgColor indexed="64"/>
      </patternFill>
    </fill>
    <fill>
      <patternFill patternType="solid">
        <fgColor rgb="FFFFE488"/>
        <bgColor indexed="64"/>
      </patternFill>
    </fill>
    <fill>
      <patternFill patternType="solid">
        <fgColor theme="0"/>
        <bgColor indexed="64"/>
      </patternFill>
    </fill>
    <fill>
      <patternFill patternType="solid">
        <fgColor theme="0" tint="-0.14990691854609822"/>
        <bgColor indexed="64"/>
      </patternFill>
    </fill>
  </fills>
  <borders count="4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thick">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thin">
        <color auto="1"/>
      </top>
      <bottom/>
      <diagonal/>
    </border>
    <border>
      <left/>
      <right style="thin">
        <color auto="1"/>
      </right>
      <top style="thin">
        <color auto="1"/>
      </top>
      <bottom/>
      <diagonal/>
    </border>
    <border>
      <left style="medium">
        <color rgb="FF7D508C"/>
      </left>
      <right/>
      <top style="medium">
        <color rgb="FF7D508C"/>
      </top>
      <bottom/>
      <diagonal/>
    </border>
    <border>
      <left/>
      <right/>
      <top style="medium">
        <color rgb="FF7D508C"/>
      </top>
      <bottom/>
      <diagonal/>
    </border>
    <border>
      <left style="medium">
        <color rgb="FF7D508C"/>
      </left>
      <right/>
      <top/>
      <bottom/>
      <diagonal/>
    </border>
    <border>
      <left style="medium">
        <color rgb="FF7D508C"/>
      </left>
      <right/>
      <top/>
      <bottom style="medium">
        <color rgb="FF7D508C"/>
      </bottom>
      <diagonal/>
    </border>
    <border>
      <left/>
      <right/>
      <top/>
      <bottom style="medium">
        <color rgb="FF7D508C"/>
      </bottom>
      <diagonal/>
    </border>
    <border>
      <left/>
      <right style="medium">
        <color rgb="FF7D508C"/>
      </right>
      <top style="medium">
        <color rgb="FF7D508C"/>
      </top>
      <bottom/>
      <diagonal/>
    </border>
    <border>
      <left/>
      <right style="medium">
        <color rgb="FF7D508C"/>
      </right>
      <top/>
      <bottom/>
      <diagonal/>
    </border>
    <border>
      <left/>
      <right style="medium">
        <color rgb="FF7D508C"/>
      </right>
      <top/>
      <bottom style="medium">
        <color rgb="FF7D508C"/>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style="medium">
        <color theme="1" tint="0.499984740745262"/>
      </left>
      <right/>
      <top/>
      <bottom/>
      <diagonal/>
    </border>
    <border>
      <left/>
      <right style="medium">
        <color theme="0" tint="-0.499984740745262"/>
      </right>
      <top/>
      <bottom style="medium">
        <color theme="0" tint="-0.499984740745262"/>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right style="medium">
        <color theme="1" tint="0.499984740745262"/>
      </right>
      <top/>
      <bottom/>
      <diagonal/>
    </border>
  </borders>
  <cellStyleXfs count="4">
    <xf numFmtId="0" fontId="0" fillId="0" borderId="0"/>
    <xf numFmtId="9" fontId="59" fillId="0" borderId="0" applyFont="0" applyFill="0" applyBorder="0" applyAlignment="0" applyProtection="0"/>
    <xf numFmtId="0" fontId="14" fillId="0" borderId="0" applyNumberFormat="0" applyFill="0" applyBorder="0" applyAlignment="0" applyProtection="0"/>
    <xf numFmtId="0" fontId="17" fillId="30" borderId="2" applyAlignment="0">
      <alignment horizontal="right" vertical="center"/>
    </xf>
  </cellStyleXfs>
  <cellXfs count="375">
    <xf numFmtId="0" fontId="0" fillId="0" borderId="0" xfId="0"/>
    <xf numFmtId="0" fontId="0" fillId="2" borderId="0" xfId="0" applyFill="1" applyAlignment="1">
      <alignment vertical="center" wrapText="1"/>
    </xf>
    <xf numFmtId="0" fontId="0" fillId="0" borderId="0" xfId="0" applyFont="1" applyAlignment="1">
      <alignment vertical="center"/>
    </xf>
    <xf numFmtId="0" fontId="0" fillId="0" borderId="0" xfId="0" applyAlignment="1">
      <alignment vertical="center"/>
    </xf>
    <xf numFmtId="0" fontId="1" fillId="3" borderId="0" xfId="0" applyFont="1" applyFill="1" applyAlignment="1"/>
    <xf numFmtId="49" fontId="0" fillId="0" borderId="0" xfId="0" applyNumberFormat="1" applyFont="1" applyAlignment="1">
      <alignment vertical="center"/>
    </xf>
    <xf numFmtId="0" fontId="3" fillId="0" borderId="1" xfId="0" applyFont="1" applyBorder="1" applyAlignment="1">
      <alignment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0" borderId="2" xfId="0" applyFont="1" applyBorder="1" applyAlignment="1">
      <alignment vertical="center" wrapText="1"/>
    </xf>
    <xf numFmtId="1" fontId="4" fillId="0" borderId="2" xfId="1" applyNumberFormat="1" applyFont="1" applyBorder="1" applyAlignment="1">
      <alignment horizontal="center" vertical="center"/>
    </xf>
    <xf numFmtId="9" fontId="4" fillId="0" borderId="2" xfId="1" applyFont="1" applyBorder="1" applyAlignment="1">
      <alignment horizontal="center" vertical="center"/>
    </xf>
    <xf numFmtId="0" fontId="4" fillId="0" borderId="0" xfId="0" applyFont="1" applyAlignment="1">
      <alignment vertical="center"/>
    </xf>
    <xf numFmtId="0" fontId="2" fillId="2" borderId="0" xfId="0" applyFont="1" applyFill="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0" fillId="2" borderId="0" xfId="0" applyFill="1" applyAlignment="1">
      <alignment wrapText="1"/>
    </xf>
    <xf numFmtId="0" fontId="5" fillId="0" borderId="0" xfId="0" applyFont="1" applyAlignment="1">
      <alignment vertical="top" wrapText="1"/>
    </xf>
    <xf numFmtId="0" fontId="6" fillId="0" borderId="0" xfId="0" applyFont="1" applyAlignment="1">
      <alignment horizontal="left" vertical="center"/>
    </xf>
    <xf numFmtId="0" fontId="6" fillId="0" borderId="0" xfId="0" applyFont="1" applyAlignment="1">
      <alignment vertical="center"/>
    </xf>
    <xf numFmtId="0" fontId="0" fillId="0" borderId="0" xfId="0" applyAlignment="1">
      <alignment vertical="top"/>
    </xf>
    <xf numFmtId="0" fontId="10" fillId="2" borderId="0" xfId="0" applyFont="1" applyFill="1" applyAlignment="1">
      <alignment horizontal="right" vertical="center"/>
    </xf>
    <xf numFmtId="0" fontId="11" fillId="6" borderId="8" xfId="0" applyFont="1" applyFill="1" applyBorder="1" applyAlignment="1">
      <alignment vertical="center" wrapText="1"/>
    </xf>
    <xf numFmtId="0" fontId="12" fillId="6" borderId="8" xfId="0" applyFont="1" applyFill="1" applyBorder="1" applyAlignment="1">
      <alignment vertical="center" wrapText="1"/>
    </xf>
    <xf numFmtId="0" fontId="13" fillId="2" borderId="0" xfId="0" applyFont="1" applyFill="1" applyAlignment="1">
      <alignment horizontal="center" vertical="center" wrapText="1"/>
    </xf>
    <xf numFmtId="0" fontId="4" fillId="0" borderId="9" xfId="0" applyFont="1" applyBorder="1" applyAlignment="1">
      <alignment vertical="top" wrapText="1"/>
    </xf>
    <xf numFmtId="0" fontId="16" fillId="9" borderId="2" xfId="0" applyFont="1" applyFill="1" applyBorder="1" applyAlignment="1">
      <alignment horizontal="left" vertical="center" wrapText="1" indent="1"/>
    </xf>
    <xf numFmtId="0" fontId="17" fillId="10" borderId="2" xfId="0" applyFont="1" applyFill="1" applyBorder="1" applyAlignment="1">
      <alignment horizontal="center" vertical="center" wrapText="1"/>
    </xf>
    <xf numFmtId="0" fontId="19" fillId="11" borderId="2" xfId="0" applyFont="1" applyFill="1" applyBorder="1" applyAlignment="1">
      <alignment horizontal="left" vertical="center"/>
    </xf>
    <xf numFmtId="0" fontId="20" fillId="11" borderId="2" xfId="0" applyFont="1" applyFill="1" applyBorder="1" applyAlignment="1">
      <alignment horizontal="left" vertical="center"/>
    </xf>
    <xf numFmtId="0" fontId="0" fillId="0" borderId="2" xfId="0" applyBorder="1" applyAlignment="1">
      <alignment horizontal="left" vertical="center" wrapText="1" indent="1"/>
    </xf>
    <xf numFmtId="0" fontId="17" fillId="6" borderId="2" xfId="0" applyFont="1" applyFill="1" applyBorder="1" applyAlignment="1">
      <alignment horizontal="center" vertical="center" wrapText="1"/>
    </xf>
    <xf numFmtId="0" fontId="4" fillId="6" borderId="2" xfId="0" applyFont="1" applyFill="1" applyBorder="1" applyAlignment="1">
      <alignment horizontal="left" vertical="center" wrapText="1" indent="1"/>
    </xf>
    <xf numFmtId="0" fontId="0" fillId="12" borderId="2" xfId="0" applyFill="1" applyBorder="1" applyAlignment="1">
      <alignment horizontal="left" vertical="center" wrapText="1" indent="1"/>
    </xf>
    <xf numFmtId="0" fontId="18" fillId="13" borderId="2" xfId="0" applyFont="1" applyFill="1" applyBorder="1" applyAlignment="1">
      <alignment vertical="center"/>
    </xf>
    <xf numFmtId="0" fontId="19" fillId="13" borderId="2" xfId="0" applyFont="1" applyFill="1" applyBorder="1" applyAlignment="1">
      <alignment vertical="center"/>
    </xf>
    <xf numFmtId="0" fontId="19" fillId="13" borderId="2" xfId="0" applyFont="1" applyFill="1" applyBorder="1" applyAlignment="1">
      <alignment horizontal="left" vertical="center" wrapText="1"/>
    </xf>
    <xf numFmtId="0" fontId="21" fillId="13" borderId="2" xfId="0" applyFont="1" applyFill="1" applyBorder="1" applyAlignment="1">
      <alignment horizontal="left" vertical="center" wrapText="1" indent="1"/>
    </xf>
    <xf numFmtId="0" fontId="18" fillId="14" borderId="2" xfId="0" applyFont="1" applyFill="1" applyBorder="1" applyAlignment="1">
      <alignment vertical="center"/>
    </xf>
    <xf numFmtId="0" fontId="19" fillId="14" borderId="2" xfId="0" applyFont="1" applyFill="1" applyBorder="1" applyAlignment="1">
      <alignment vertical="center"/>
    </xf>
    <xf numFmtId="0" fontId="19" fillId="14" borderId="2" xfId="0" applyFont="1" applyFill="1" applyBorder="1" applyAlignment="1">
      <alignment horizontal="left" vertical="center" wrapText="1"/>
    </xf>
    <xf numFmtId="0" fontId="21" fillId="14" borderId="2" xfId="0" applyFont="1" applyFill="1" applyBorder="1" applyAlignment="1">
      <alignment horizontal="left" vertical="center" wrapText="1" indent="1"/>
    </xf>
    <xf numFmtId="0" fontId="4" fillId="15" borderId="2" xfId="0" applyFont="1" applyFill="1" applyBorder="1" applyAlignment="1">
      <alignment horizontal="left" vertical="center" wrapText="1" indent="1"/>
    </xf>
    <xf numFmtId="0" fontId="0" fillId="15" borderId="2" xfId="0" applyFill="1" applyBorder="1" applyAlignment="1">
      <alignment horizontal="left" vertical="center" wrapText="1" indent="1"/>
    </xf>
    <xf numFmtId="0" fontId="18" fillId="16" borderId="2" xfId="0" applyFont="1" applyFill="1" applyBorder="1" applyAlignment="1">
      <alignment vertical="center"/>
    </xf>
    <xf numFmtId="0" fontId="19" fillId="16" borderId="2" xfId="0" applyFont="1" applyFill="1" applyBorder="1" applyAlignment="1">
      <alignment vertical="center"/>
    </xf>
    <xf numFmtId="0" fontId="19" fillId="16" borderId="2" xfId="0" applyFont="1" applyFill="1" applyBorder="1" applyAlignment="1">
      <alignment horizontal="left" vertical="center" wrapText="1"/>
    </xf>
    <xf numFmtId="0" fontId="21" fillId="16" borderId="2" xfId="0" applyFont="1" applyFill="1" applyBorder="1" applyAlignment="1">
      <alignment horizontal="left" vertical="center" wrapText="1" indent="1"/>
    </xf>
    <xf numFmtId="0" fontId="4" fillId="17" borderId="2" xfId="0" applyFont="1" applyFill="1" applyBorder="1" applyAlignment="1">
      <alignment horizontal="left" vertical="center" wrapText="1" indent="1"/>
    </xf>
    <xf numFmtId="0" fontId="18" fillId="18" borderId="2" xfId="0" applyFont="1" applyFill="1" applyBorder="1" applyAlignment="1">
      <alignment vertical="center"/>
    </xf>
    <xf numFmtId="0" fontId="19" fillId="18" borderId="2" xfId="0" applyFont="1" applyFill="1" applyBorder="1" applyAlignment="1">
      <alignment vertical="center"/>
    </xf>
    <xf numFmtId="0" fontId="19" fillId="18" borderId="2" xfId="0" applyFont="1" applyFill="1" applyBorder="1" applyAlignment="1">
      <alignment horizontal="left" vertical="center" wrapText="1"/>
    </xf>
    <xf numFmtId="0" fontId="21" fillId="18" borderId="2" xfId="0" applyFont="1" applyFill="1" applyBorder="1" applyAlignment="1">
      <alignment horizontal="left" vertical="center" wrapText="1" indent="1"/>
    </xf>
    <xf numFmtId="0" fontId="4" fillId="19" borderId="2" xfId="0" applyFont="1" applyFill="1" applyBorder="1" applyAlignment="1">
      <alignment horizontal="left" vertical="center" wrapText="1" indent="1"/>
    </xf>
    <xf numFmtId="0" fontId="0" fillId="0" borderId="10" xfId="0" applyBorder="1" applyAlignment="1">
      <alignment horizontal="left" vertical="center" wrapText="1" indent="1"/>
    </xf>
    <xf numFmtId="0" fontId="0" fillId="0" borderId="3" xfId="0" applyBorder="1" applyAlignment="1">
      <alignment horizontal="left" vertical="center" wrapText="1" indent="1"/>
    </xf>
    <xf numFmtId="0" fontId="0" fillId="0" borderId="11" xfId="0" applyBorder="1" applyAlignment="1">
      <alignment horizontal="left" vertical="center" wrapText="1" indent="1"/>
    </xf>
    <xf numFmtId="0" fontId="0" fillId="20" borderId="2" xfId="0" applyFill="1" applyBorder="1" applyAlignment="1">
      <alignment horizontal="left" vertical="center" wrapText="1" indent="1"/>
    </xf>
    <xf numFmtId="0" fontId="0" fillId="0" borderId="12" xfId="0" applyBorder="1" applyAlignment="1">
      <alignment horizontal="left" vertical="center" wrapText="1" indent="1"/>
    </xf>
    <xf numFmtId="0" fontId="22" fillId="0" borderId="0" xfId="0" applyFont="1" applyAlignment="1">
      <alignment vertical="center"/>
    </xf>
    <xf numFmtId="49" fontId="22" fillId="0" borderId="0" xfId="0" applyNumberFormat="1" applyFont="1" applyAlignment="1">
      <alignment vertical="center"/>
    </xf>
    <xf numFmtId="0" fontId="22" fillId="0" borderId="0" xfId="0" applyFont="1" applyAlignment="1">
      <alignment horizontal="left" vertical="center" wrapText="1"/>
    </xf>
    <xf numFmtId="0" fontId="22" fillId="0" borderId="0" xfId="0" applyFont="1" applyAlignment="1">
      <alignment vertical="center" wrapText="1"/>
    </xf>
    <xf numFmtId="0" fontId="0" fillId="0" borderId="0" xfId="0" applyAlignment="1">
      <alignment wrapText="1"/>
    </xf>
    <xf numFmtId="0" fontId="7" fillId="3" borderId="0" xfId="0" applyFont="1" applyFill="1" applyAlignment="1"/>
    <xf numFmtId="0" fontId="7" fillId="3" borderId="0" xfId="0" applyFont="1" applyFill="1" applyAlignment="1">
      <alignment vertical="center"/>
    </xf>
    <xf numFmtId="0" fontId="24" fillId="3" borderId="0" xfId="0" applyFont="1" applyFill="1" applyAlignment="1">
      <alignment wrapText="1"/>
    </xf>
    <xf numFmtId="0" fontId="25" fillId="3" borderId="0" xfId="0" applyFont="1" applyFill="1" applyBorder="1" applyAlignment="1">
      <alignment vertical="center" wrapText="1"/>
    </xf>
    <xf numFmtId="0" fontId="26" fillId="3" borderId="0" xfId="0" applyFont="1" applyFill="1" applyAlignment="1">
      <alignment vertical="center" wrapText="1"/>
    </xf>
    <xf numFmtId="0" fontId="3" fillId="4" borderId="2" xfId="0" applyFont="1" applyFill="1" applyBorder="1" applyAlignment="1">
      <alignment vertical="center" wrapText="1"/>
    </xf>
    <xf numFmtId="0" fontId="3" fillId="4" borderId="2" xfId="0" applyFont="1" applyFill="1" applyBorder="1" applyAlignment="1">
      <alignment horizontal="center" wrapText="1"/>
    </xf>
    <xf numFmtId="0" fontId="4" fillId="0" borderId="2" xfId="0" applyFont="1" applyBorder="1" applyAlignment="1">
      <alignment wrapText="1"/>
    </xf>
    <xf numFmtId="164" fontId="0" fillId="0" borderId="2" xfId="0" applyNumberFormat="1" applyBorder="1" applyAlignment="1">
      <alignment wrapText="1"/>
    </xf>
    <xf numFmtId="0" fontId="4" fillId="0" borderId="13" xfId="0" applyFont="1" applyBorder="1" applyAlignment="1">
      <alignment wrapText="1"/>
    </xf>
    <xf numFmtId="164" fontId="0" fillId="0" borderId="13" xfId="0" applyNumberFormat="1" applyBorder="1" applyAlignment="1">
      <alignment wrapText="1"/>
    </xf>
    <xf numFmtId="0" fontId="16" fillId="21" borderId="7" xfId="0" applyFont="1" applyFill="1" applyBorder="1" applyAlignment="1">
      <alignment wrapText="1"/>
    </xf>
    <xf numFmtId="164" fontId="0" fillId="21" borderId="7" xfId="0" applyNumberFormat="1" applyFill="1" applyBorder="1" applyAlignment="1">
      <alignment wrapText="1"/>
    </xf>
    <xf numFmtId="0" fontId="6" fillId="0" borderId="0" xfId="0" applyFont="1" applyAlignment="1">
      <alignment wrapText="1"/>
    </xf>
    <xf numFmtId="0" fontId="27" fillId="0" borderId="0" xfId="0" applyFont="1" applyAlignment="1">
      <alignment vertical="center" wrapText="1"/>
    </xf>
    <xf numFmtId="0" fontId="28" fillId="0" borderId="0" xfId="0" applyFont="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30" fillId="0" borderId="0" xfId="0" applyFont="1" applyAlignment="1">
      <alignment vertical="center"/>
    </xf>
    <xf numFmtId="0" fontId="6" fillId="0" borderId="0" xfId="0" applyFont="1" applyAlignment="1">
      <alignment vertical="top" wrapText="1"/>
    </xf>
    <xf numFmtId="0" fontId="31" fillId="0" borderId="0" xfId="0" applyFont="1" applyAlignment="1"/>
    <xf numFmtId="0" fontId="32" fillId="0" borderId="0" xfId="0" applyFont="1" applyAlignment="1">
      <alignment horizontal="center" vertical="center" wrapText="1"/>
    </xf>
    <xf numFmtId="0" fontId="0" fillId="0" borderId="9" xfId="0" applyBorder="1" applyAlignment="1">
      <alignment vertical="center" wrapText="1"/>
    </xf>
    <xf numFmtId="0" fontId="6" fillId="0" borderId="0" xfId="0" applyFont="1" applyAlignment="1">
      <alignment horizontal="left" vertical="top" wrapText="1"/>
    </xf>
    <xf numFmtId="0" fontId="3" fillId="22" borderId="2" xfId="0" applyFont="1" applyFill="1" applyBorder="1" applyAlignment="1">
      <alignment horizontal="left" vertical="center" wrapText="1" indent="1"/>
    </xf>
    <xf numFmtId="0" fontId="3" fillId="22" borderId="2" xfId="0" applyFont="1" applyFill="1" applyBorder="1" applyAlignment="1">
      <alignment horizontal="center" vertical="center" wrapText="1"/>
    </xf>
    <xf numFmtId="0" fontId="0" fillId="24" borderId="2" xfId="0" applyFill="1" applyBorder="1" applyAlignment="1">
      <alignment horizontal="left" vertical="center" wrapText="1"/>
    </xf>
    <xf numFmtId="0" fontId="17" fillId="6" borderId="2"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left" vertical="center" wrapText="1"/>
      <protection locked="0"/>
    </xf>
    <xf numFmtId="0" fontId="0" fillId="9" borderId="2" xfId="0" applyFill="1" applyBorder="1" applyAlignment="1">
      <alignment horizontal="left" vertical="center" wrapText="1"/>
    </xf>
    <xf numFmtId="0" fontId="17" fillId="24" borderId="2" xfId="0" applyFont="1" applyFill="1" applyBorder="1" applyAlignment="1">
      <alignment vertical="center" wrapText="1"/>
    </xf>
    <xf numFmtId="164" fontId="17" fillId="24" borderId="2" xfId="0" applyNumberFormat="1" applyFont="1" applyFill="1" applyBorder="1" applyAlignment="1">
      <alignment horizontal="center" vertical="center" wrapText="1"/>
    </xf>
    <xf numFmtId="0" fontId="0" fillId="25" borderId="2" xfId="0" applyFill="1" applyBorder="1" applyAlignment="1">
      <alignment horizontal="left" vertical="center" wrapText="1"/>
    </xf>
    <xf numFmtId="0" fontId="17" fillId="25" borderId="2" xfId="0" applyFont="1" applyFill="1" applyBorder="1" applyAlignment="1">
      <alignment vertical="center" wrapText="1"/>
    </xf>
    <xf numFmtId="164" fontId="17" fillId="25" borderId="2" xfId="0" applyNumberFormat="1" applyFont="1" applyFill="1" applyBorder="1" applyAlignment="1">
      <alignment horizontal="center" vertical="center" wrapText="1"/>
    </xf>
    <xf numFmtId="0" fontId="4" fillId="21" borderId="2" xfId="0" applyFont="1" applyFill="1" applyBorder="1" applyAlignment="1">
      <alignment horizontal="left" vertical="center" wrapText="1"/>
    </xf>
    <xf numFmtId="0" fontId="0" fillId="21" borderId="2" xfId="0" applyFill="1" applyBorder="1" applyAlignment="1">
      <alignment horizontal="left" vertical="center" wrapText="1"/>
    </xf>
    <xf numFmtId="0" fontId="17" fillId="21" borderId="2" xfId="0" applyFont="1" applyFill="1" applyBorder="1" applyAlignment="1">
      <alignment horizontal="right" vertical="center" wrapText="1"/>
    </xf>
    <xf numFmtId="164" fontId="17" fillId="21" borderId="2" xfId="0" applyNumberFormat="1" applyFont="1" applyFill="1" applyBorder="1" applyAlignment="1">
      <alignment horizontal="center" vertical="center" wrapText="1"/>
    </xf>
    <xf numFmtId="0" fontId="0" fillId="26" borderId="2" xfId="0" applyFill="1" applyBorder="1" applyAlignment="1">
      <alignment horizontal="left" vertical="center" wrapText="1"/>
    </xf>
    <xf numFmtId="0" fontId="17" fillId="26" borderId="2" xfId="0" applyFont="1" applyFill="1" applyBorder="1" applyAlignment="1">
      <alignment horizontal="right" vertical="center" wrapText="1"/>
    </xf>
    <xf numFmtId="164" fontId="17" fillId="26" borderId="2" xfId="0" applyNumberFormat="1" applyFont="1" applyFill="1" applyBorder="1" applyAlignment="1">
      <alignment horizontal="center" vertical="center" wrapText="1"/>
    </xf>
    <xf numFmtId="0" fontId="0" fillId="27" borderId="2" xfId="0" applyFill="1" applyBorder="1" applyAlignment="1">
      <alignment horizontal="left" vertical="center" wrapText="1"/>
    </xf>
    <xf numFmtId="0" fontId="4" fillId="27" borderId="2" xfId="0" applyFont="1" applyFill="1" applyBorder="1" applyAlignment="1">
      <alignment horizontal="left" vertical="center" wrapText="1"/>
    </xf>
    <xf numFmtId="0" fontId="17" fillId="27" borderId="2" xfId="0" applyFont="1" applyFill="1" applyBorder="1" applyAlignment="1">
      <alignment vertical="center" wrapText="1"/>
    </xf>
    <xf numFmtId="164" fontId="17" fillId="27" borderId="2" xfId="0" applyNumberFormat="1" applyFont="1" applyFill="1" applyBorder="1" applyAlignment="1">
      <alignment horizontal="center" vertical="center" wrapText="1"/>
    </xf>
    <xf numFmtId="0" fontId="0" fillId="28" borderId="2" xfId="0" applyFill="1" applyBorder="1" applyAlignment="1">
      <alignment horizontal="left" vertical="center" wrapText="1"/>
    </xf>
    <xf numFmtId="0" fontId="4" fillId="28" borderId="2" xfId="0" applyFont="1" applyFill="1" applyBorder="1" applyAlignment="1">
      <alignment horizontal="left" vertical="center" wrapText="1"/>
    </xf>
    <xf numFmtId="0" fontId="16" fillId="28" borderId="2" xfId="0" applyFont="1" applyFill="1" applyBorder="1" applyAlignment="1">
      <alignment vertical="center" wrapText="1"/>
    </xf>
    <xf numFmtId="164" fontId="16" fillId="28" borderId="2" xfId="0" applyNumberFormat="1" applyFont="1" applyFill="1" applyBorder="1" applyAlignment="1">
      <alignment horizontal="center" vertical="center" wrapText="1"/>
    </xf>
    <xf numFmtId="0" fontId="16" fillId="28" borderId="2" xfId="0" applyFont="1" applyFill="1" applyBorder="1" applyAlignment="1">
      <alignment horizontal="center" vertical="center" wrapText="1"/>
    </xf>
    <xf numFmtId="164" fontId="17" fillId="29" borderId="2" xfId="0" applyNumberFormat="1" applyFont="1" applyFill="1" applyBorder="1" applyAlignment="1">
      <alignment horizontal="center" vertical="center" wrapText="1"/>
    </xf>
    <xf numFmtId="0" fontId="34" fillId="0" borderId="0" xfId="0" applyFont="1" applyAlignment="1">
      <alignment vertical="center" wrapText="1"/>
    </xf>
    <xf numFmtId="0" fontId="32" fillId="0" borderId="0" xfId="0" applyFont="1" applyAlignment="1">
      <alignment vertical="center" wrapText="1"/>
    </xf>
    <xf numFmtId="0" fontId="17" fillId="28" borderId="2" xfId="0" applyFont="1" applyFill="1" applyBorder="1" applyAlignment="1">
      <alignment horizontal="center" vertical="center" wrapText="1"/>
    </xf>
    <xf numFmtId="0" fontId="30" fillId="0" borderId="0" xfId="0" applyFont="1" applyAlignment="1"/>
    <xf numFmtId="0" fontId="4" fillId="0" borderId="0" xfId="0" applyFont="1" applyAlignment="1">
      <alignment vertical="center" wrapText="1"/>
    </xf>
    <xf numFmtId="0" fontId="4" fillId="0" borderId="0" xfId="0" applyFont="1" applyAlignment="1">
      <alignment wrapText="1"/>
    </xf>
    <xf numFmtId="0" fontId="6" fillId="0" borderId="0" xfId="0" applyFont="1"/>
    <xf numFmtId="0" fontId="36" fillId="22" borderId="6" xfId="0" applyFont="1" applyFill="1" applyBorder="1" applyAlignment="1">
      <alignment horizontal="center" vertical="center" wrapText="1"/>
    </xf>
    <xf numFmtId="0" fontId="11" fillId="20" borderId="2" xfId="0" applyFont="1" applyFill="1" applyBorder="1" applyAlignment="1">
      <alignment horizontal="center" vertical="center" wrapText="1"/>
    </xf>
    <xf numFmtId="0" fontId="37" fillId="29" borderId="7" xfId="0" applyFont="1" applyFill="1" applyBorder="1" applyAlignment="1">
      <alignment horizontal="left" vertical="center" wrapText="1" indent="1"/>
    </xf>
    <xf numFmtId="0" fontId="6" fillId="29" borderId="7" xfId="0" applyFont="1" applyFill="1" applyBorder="1" applyAlignment="1">
      <alignment horizontal="left" vertical="center" wrapText="1" indent="1"/>
    </xf>
    <xf numFmtId="0" fontId="38" fillId="6" borderId="7" xfId="0" applyFont="1" applyFill="1" applyBorder="1" applyAlignment="1" applyProtection="1">
      <alignment horizontal="center" vertical="center" wrapText="1"/>
      <protection locked="0"/>
    </xf>
    <xf numFmtId="0" fontId="37" fillId="29" borderId="2" xfId="0" applyFont="1" applyFill="1" applyBorder="1" applyAlignment="1">
      <alignment horizontal="left" vertical="center" wrapText="1" indent="1"/>
    </xf>
    <xf numFmtId="0" fontId="38" fillId="29" borderId="2" xfId="0" applyFont="1" applyFill="1" applyBorder="1" applyAlignment="1">
      <alignment horizontal="left" vertical="center" wrapText="1" indent="1"/>
    </xf>
    <xf numFmtId="0" fontId="6" fillId="29" borderId="2" xfId="0" applyFont="1" applyFill="1" applyBorder="1" applyAlignment="1">
      <alignment horizontal="left" vertical="center" wrapText="1" indent="1"/>
    </xf>
    <xf numFmtId="0" fontId="39" fillId="29" borderId="2" xfId="0" applyFont="1" applyFill="1" applyBorder="1" applyAlignment="1">
      <alignment horizontal="center" vertical="center" wrapText="1"/>
    </xf>
    <xf numFmtId="0" fontId="0" fillId="0" borderId="0" xfId="0" applyAlignment="1">
      <alignment horizontal="left" vertical="top" wrapText="1"/>
    </xf>
    <xf numFmtId="0" fontId="19" fillId="22" borderId="2" xfId="0" applyFont="1" applyFill="1" applyBorder="1" applyAlignment="1">
      <alignment horizontal="center" vertical="center" wrapText="1"/>
    </xf>
    <xf numFmtId="0" fontId="3" fillId="22" borderId="6"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40" fillId="29" borderId="7" xfId="0" applyFont="1" applyFill="1" applyBorder="1" applyAlignment="1">
      <alignment horizontal="left" vertical="center" wrapText="1" indent="1"/>
    </xf>
    <xf numFmtId="0" fontId="12" fillId="6" borderId="7" xfId="0" applyFont="1" applyFill="1" applyBorder="1" applyAlignment="1" applyProtection="1">
      <alignment horizontal="left" vertical="center" wrapText="1"/>
      <protection locked="0"/>
    </xf>
    <xf numFmtId="0" fontId="12" fillId="6" borderId="7" xfId="0" applyFont="1" applyFill="1" applyBorder="1" applyAlignment="1" applyProtection="1">
      <alignment vertical="center" wrapText="1"/>
      <protection locked="0"/>
    </xf>
    <xf numFmtId="0" fontId="12" fillId="6" borderId="2" xfId="0" applyFont="1" applyFill="1" applyBorder="1" applyAlignment="1" applyProtection="1">
      <alignment horizontal="left" vertical="center" wrapText="1"/>
      <protection locked="0"/>
    </xf>
    <xf numFmtId="0" fontId="41" fillId="29" borderId="2" xfId="0" applyFont="1" applyFill="1" applyBorder="1" applyAlignment="1">
      <alignment horizontal="left" vertical="center" wrapText="1" indent="1"/>
    </xf>
    <xf numFmtId="0" fontId="12" fillId="6" borderId="2" xfId="0" applyFont="1" applyFill="1" applyBorder="1" applyAlignment="1" applyProtection="1">
      <alignment vertical="center" wrapText="1"/>
      <protection locked="0"/>
    </xf>
    <xf numFmtId="0" fontId="40" fillId="29" borderId="2" xfId="0" applyFont="1" applyFill="1" applyBorder="1" applyAlignment="1">
      <alignment horizontal="left" vertical="center" wrapText="1" indent="1"/>
    </xf>
    <xf numFmtId="0" fontId="14" fillId="6" borderId="2" xfId="2" applyFill="1" applyBorder="1" applyAlignment="1" applyProtection="1">
      <alignment horizontal="left" vertical="center" wrapText="1"/>
      <protection locked="0"/>
    </xf>
    <xf numFmtId="9" fontId="12" fillId="6" borderId="2" xfId="0" applyNumberFormat="1" applyFont="1" applyFill="1" applyBorder="1" applyAlignment="1" applyProtection="1">
      <alignment horizontal="left" vertical="center" wrapText="1"/>
      <protection locked="0"/>
    </xf>
    <xf numFmtId="3" fontId="12" fillId="6" borderId="2" xfId="0" applyNumberFormat="1" applyFont="1" applyFill="1" applyBorder="1" applyAlignment="1" applyProtection="1">
      <alignment horizontal="left" vertical="center" wrapText="1"/>
      <protection locked="0"/>
    </xf>
    <xf numFmtId="0" fontId="17" fillId="30" borderId="11" xfId="3" applyBorder="1" applyAlignment="1">
      <alignment vertical="center" wrapText="1"/>
    </xf>
    <xf numFmtId="0" fontId="21" fillId="30" borderId="16" xfId="3" applyFont="1" applyBorder="1" applyAlignment="1">
      <alignment vertical="center" wrapText="1"/>
    </xf>
    <xf numFmtId="0" fontId="21" fillId="30" borderId="17" xfId="3" applyFont="1" applyBorder="1" applyAlignment="1">
      <alignment vertical="center" wrapText="1"/>
    </xf>
    <xf numFmtId="0" fontId="17" fillId="30" borderId="16" xfId="3" applyBorder="1" applyAlignment="1">
      <alignment vertical="center" wrapText="1"/>
    </xf>
    <xf numFmtId="0" fontId="17" fillId="30" borderId="17" xfId="3" applyBorder="1" applyAlignment="1">
      <alignment vertical="center" wrapText="1"/>
    </xf>
    <xf numFmtId="0" fontId="21" fillId="30" borderId="11" xfId="3" applyFont="1" applyBorder="1" applyAlignment="1">
      <alignment vertical="center" wrapText="1"/>
    </xf>
    <xf numFmtId="0" fontId="41" fillId="31" borderId="3" xfId="3" applyFont="1" applyFill="1" applyBorder="1" applyAlignment="1">
      <alignment horizontal="left" vertical="center" wrapText="1" indent="1"/>
    </xf>
    <xf numFmtId="0" fontId="42" fillId="6" borderId="2" xfId="0" applyFont="1" applyFill="1" applyBorder="1" applyAlignment="1" applyProtection="1">
      <alignment horizontal="left" vertical="center" wrapText="1"/>
      <protection locked="0"/>
    </xf>
    <xf numFmtId="0" fontId="12" fillId="6" borderId="2" xfId="0" applyFont="1" applyFill="1" applyBorder="1" applyAlignment="1" applyProtection="1">
      <alignment horizontal="left" wrapText="1"/>
      <protection locked="0"/>
    </xf>
    <xf numFmtId="0" fontId="0" fillId="32" borderId="0" xfId="0" applyFill="1" applyAlignment="1">
      <alignment wrapText="1"/>
    </xf>
    <xf numFmtId="0" fontId="43" fillId="0" borderId="0" xfId="0" applyFont="1" applyAlignment="1">
      <alignment vertical="center" wrapText="1"/>
    </xf>
    <xf numFmtId="0" fontId="0" fillId="0" borderId="0" xfId="0" applyAlignment="1">
      <alignment horizontal="left"/>
    </xf>
    <xf numFmtId="0" fontId="35" fillId="2" borderId="0" xfId="0" applyFont="1" applyFill="1" applyAlignment="1">
      <alignment vertical="top"/>
    </xf>
    <xf numFmtId="0" fontId="35" fillId="2" borderId="0" xfId="0" applyFont="1" applyFill="1" applyAlignment="1">
      <alignment vertical="center"/>
    </xf>
    <xf numFmtId="0" fontId="44" fillId="32" borderId="0" xfId="0" applyFont="1" applyFill="1" applyAlignment="1">
      <alignment horizontal="left" vertical="center" wrapText="1"/>
    </xf>
    <xf numFmtId="0" fontId="0" fillId="0" borderId="20" xfId="0" applyBorder="1" applyAlignment="1">
      <alignment horizontal="left" vertical="top" wrapText="1"/>
    </xf>
    <xf numFmtId="0" fontId="14" fillId="0" borderId="0" xfId="2" applyBorder="1" applyAlignment="1">
      <alignment vertical="center" wrapText="1"/>
    </xf>
    <xf numFmtId="0" fontId="0" fillId="0" borderId="0" xfId="0" applyBorder="1" applyAlignment="1">
      <alignment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14" fillId="0" borderId="0" xfId="2" applyAlignment="1">
      <alignment vertical="center" wrapText="1"/>
    </xf>
    <xf numFmtId="0" fontId="43" fillId="0" borderId="20" xfId="0" applyFont="1" applyBorder="1" applyAlignment="1">
      <alignment vertical="center" wrapText="1"/>
    </xf>
    <xf numFmtId="0" fontId="43" fillId="0" borderId="0" xfId="0" applyFont="1" applyBorder="1" applyAlignment="1">
      <alignment vertical="center" wrapText="1"/>
    </xf>
    <xf numFmtId="0" fontId="0" fillId="0" borderId="0" xfId="0" applyAlignment="1">
      <alignment horizontal="left" vertical="center"/>
    </xf>
    <xf numFmtId="0" fontId="0" fillId="0" borderId="0" xfId="0" applyBorder="1" applyAlignment="1">
      <alignment horizontal="left" vertical="center"/>
    </xf>
    <xf numFmtId="0" fontId="4" fillId="0" borderId="20" xfId="0" applyFont="1" applyBorder="1" applyAlignment="1">
      <alignment horizontal="left" vertical="top" wrapText="1"/>
    </xf>
    <xf numFmtId="0" fontId="4" fillId="0" borderId="0" xfId="0" applyFont="1" applyBorder="1" applyAlignment="1">
      <alignment horizontal="left" vertical="top" wrapText="1"/>
    </xf>
    <xf numFmtId="0" fontId="0" fillId="0" borderId="20" xfId="0" applyBorder="1" applyAlignment="1">
      <alignment horizontal="left"/>
    </xf>
    <xf numFmtId="0" fontId="0" fillId="0" borderId="0" xfId="0" applyBorder="1" applyAlignment="1">
      <alignment horizontal="left" vertical="center" wrapText="1"/>
    </xf>
    <xf numFmtId="0" fontId="47" fillId="0" borderId="20" xfId="0" applyFont="1" applyBorder="1" applyAlignment="1">
      <alignment vertical="center" wrapText="1"/>
    </xf>
    <xf numFmtId="0" fontId="0" fillId="0" borderId="0" xfId="0" applyBorder="1" applyAlignment="1">
      <alignment horizontal="left"/>
    </xf>
    <xf numFmtId="0" fontId="0" fillId="0" borderId="0" xfId="0" applyBorder="1" applyAlignment="1">
      <alignment vertical="top" wrapText="1"/>
    </xf>
    <xf numFmtId="0" fontId="0" fillId="0" borderId="24" xfId="0" applyBorder="1" applyAlignment="1">
      <alignment wrapText="1"/>
    </xf>
    <xf numFmtId="0" fontId="43" fillId="0" borderId="24" xfId="0" applyFont="1" applyBorder="1" applyAlignment="1">
      <alignment vertical="center" wrapText="1"/>
    </xf>
    <xf numFmtId="0" fontId="0" fillId="0" borderId="24" xfId="0" applyBorder="1" applyAlignment="1">
      <alignment horizontal="left"/>
    </xf>
    <xf numFmtId="0" fontId="4" fillId="0" borderId="24" xfId="0" applyFont="1" applyBorder="1" applyAlignment="1">
      <alignment horizontal="left" vertical="top" wrapText="1"/>
    </xf>
    <xf numFmtId="0" fontId="0" fillId="0" borderId="0" xfId="0" applyBorder="1" applyAlignment="1">
      <alignment vertical="top"/>
    </xf>
    <xf numFmtId="0" fontId="47" fillId="0" borderId="0" xfId="0" applyFont="1" applyBorder="1" applyAlignment="1">
      <alignment horizontal="left" vertical="center" wrapText="1"/>
    </xf>
    <xf numFmtId="0" fontId="47" fillId="0" borderId="0" xfId="0" applyFont="1" applyBorder="1" applyAlignment="1">
      <alignment horizontal="left" vertical="center"/>
    </xf>
    <xf numFmtId="0" fontId="47" fillId="0" borderId="0" xfId="0" applyFont="1" applyBorder="1" applyAlignment="1">
      <alignment vertical="center" wrapText="1"/>
    </xf>
    <xf numFmtId="0" fontId="47" fillId="0" borderId="21" xfId="0" applyFont="1" applyBorder="1" applyAlignment="1">
      <alignment vertical="top" wrapText="1"/>
    </xf>
    <xf numFmtId="0" fontId="47" fillId="0" borderId="22" xfId="0" applyFont="1" applyBorder="1" applyAlignment="1">
      <alignment vertical="top" wrapText="1"/>
    </xf>
    <xf numFmtId="0" fontId="4" fillId="0" borderId="0" xfId="0" applyFont="1" applyAlignment="1">
      <alignment horizontal="left" vertical="top" wrapText="1"/>
    </xf>
    <xf numFmtId="0" fontId="0" fillId="0" borderId="20" xfId="0" applyBorder="1"/>
    <xf numFmtId="0" fontId="51" fillId="0" borderId="0" xfId="0" applyFont="1" applyBorder="1" applyAlignment="1">
      <alignment vertical="center"/>
    </xf>
    <xf numFmtId="0" fontId="0" fillId="0" borderId="22" xfId="0" applyBorder="1" applyAlignment="1">
      <alignment horizontal="left" vertical="center"/>
    </xf>
    <xf numFmtId="0" fontId="0" fillId="0" borderId="22" xfId="0" applyBorder="1" applyAlignment="1">
      <alignment horizontal="left"/>
    </xf>
    <xf numFmtId="0" fontId="52" fillId="0" borderId="0" xfId="0" applyFont="1" applyBorder="1" applyAlignment="1">
      <alignment vertical="center"/>
    </xf>
    <xf numFmtId="0" fontId="0" fillId="0" borderId="0" xfId="0" applyBorder="1" applyAlignment="1"/>
    <xf numFmtId="0" fontId="47" fillId="0" borderId="22" xfId="0" applyFont="1" applyBorder="1" applyAlignment="1">
      <alignment vertical="top"/>
    </xf>
    <xf numFmtId="0" fontId="4" fillId="0" borderId="0" xfId="0" applyFont="1" applyBorder="1" applyAlignment="1">
      <alignment vertical="top" wrapText="1"/>
    </xf>
    <xf numFmtId="0" fontId="4" fillId="0" borderId="22" xfId="0" applyFont="1" applyBorder="1" applyAlignment="1">
      <alignment vertical="top" wrapText="1"/>
    </xf>
    <xf numFmtId="0" fontId="0" fillId="0" borderId="0" xfId="0" applyAlignment="1"/>
    <xf numFmtId="0" fontId="53" fillId="0" borderId="0" xfId="0" applyFont="1" applyBorder="1" applyAlignment="1">
      <alignment vertical="top" wrapText="1"/>
    </xf>
    <xf numFmtId="0" fontId="0" fillId="0" borderId="25" xfId="0" applyBorder="1" applyAlignment="1">
      <alignment horizontal="left"/>
    </xf>
    <xf numFmtId="0" fontId="52" fillId="0" borderId="24" xfId="0" applyFont="1" applyBorder="1" applyAlignment="1">
      <alignment vertical="center"/>
    </xf>
    <xf numFmtId="0" fontId="4" fillId="0" borderId="24" xfId="0" applyFont="1" applyBorder="1" applyAlignment="1">
      <alignment vertical="top" wrapText="1"/>
    </xf>
    <xf numFmtId="0" fontId="4" fillId="0" borderId="25" xfId="0" applyFont="1" applyBorder="1" applyAlignment="1">
      <alignment vertical="top" wrapText="1"/>
    </xf>
    <xf numFmtId="0" fontId="51" fillId="0" borderId="24" xfId="0" applyFont="1" applyBorder="1" applyAlignment="1">
      <alignment vertical="center"/>
    </xf>
    <xf numFmtId="0" fontId="0" fillId="0" borderId="24" xfId="0" applyBorder="1" applyAlignment="1"/>
    <xf numFmtId="49" fontId="0" fillId="0" borderId="20" xfId="0" applyNumberFormat="1" applyBorder="1" applyAlignment="1">
      <alignment horizontal="left" vertical="top"/>
    </xf>
    <xf numFmtId="0" fontId="0" fillId="0" borderId="0" xfId="0" applyBorder="1" applyAlignment="1">
      <alignment horizontal="left" vertical="top"/>
    </xf>
    <xf numFmtId="0" fontId="0" fillId="0" borderId="20" xfId="0" applyBorder="1" applyAlignment="1">
      <alignment vertical="top"/>
    </xf>
    <xf numFmtId="0" fontId="4" fillId="0" borderId="0" xfId="0" applyFont="1" applyBorder="1" applyAlignment="1">
      <alignment vertical="top"/>
    </xf>
    <xf numFmtId="0" fontId="0" fillId="0" borderId="20" xfId="0" applyFill="1" applyBorder="1" applyAlignment="1">
      <alignment vertical="top"/>
    </xf>
    <xf numFmtId="0" fontId="0" fillId="0" borderId="21" xfId="0" applyBorder="1" applyAlignment="1">
      <alignment horizontal="left"/>
    </xf>
    <xf numFmtId="0" fontId="4" fillId="0" borderId="0" xfId="0" applyFont="1" applyAlignment="1">
      <alignment vertical="top" wrapText="1"/>
    </xf>
    <xf numFmtId="0" fontId="46" fillId="0" borderId="0" xfId="0" applyFont="1" applyAlignment="1">
      <alignment vertical="center"/>
    </xf>
    <xf numFmtId="0" fontId="60"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0" fillId="10" borderId="32" xfId="0" applyFill="1" applyBorder="1" applyAlignment="1">
      <alignment horizontal="center" vertical="center" wrapText="1"/>
    </xf>
    <xf numFmtId="0" fontId="0" fillId="10" borderId="33" xfId="0" applyFill="1" applyBorder="1" applyAlignment="1">
      <alignment horizontal="center" vertical="center" wrapText="1"/>
    </xf>
    <xf numFmtId="0" fontId="0" fillId="10" borderId="39" xfId="0" applyFill="1" applyBorder="1" applyAlignment="1">
      <alignment horizontal="center" vertical="center" wrapText="1"/>
    </xf>
    <xf numFmtId="0" fontId="0" fillId="10" borderId="37"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35" xfId="0" applyFill="1" applyBorder="1" applyAlignment="1">
      <alignment horizontal="center" vertical="center" wrapText="1"/>
    </xf>
    <xf numFmtId="0" fontId="0" fillId="10" borderId="36" xfId="0" applyFill="1" applyBorder="1" applyAlignment="1">
      <alignment horizontal="center" vertical="center" wrapText="1"/>
    </xf>
    <xf numFmtId="0" fontId="0" fillId="10" borderId="40" xfId="0" applyFill="1" applyBorder="1" applyAlignment="1">
      <alignment horizontal="center" vertical="center" wrapText="1"/>
    </xf>
    <xf numFmtId="0" fontId="4" fillId="10" borderId="32" xfId="0" applyFont="1" applyFill="1" applyBorder="1" applyAlignment="1">
      <alignment horizontal="center" vertical="center" wrapText="1"/>
    </xf>
    <xf numFmtId="0" fontId="4" fillId="10" borderId="33" xfId="0" applyFont="1" applyFill="1" applyBorder="1" applyAlignment="1">
      <alignment horizontal="center" vertical="center" wrapText="1"/>
    </xf>
    <xf numFmtId="0" fontId="4" fillId="10" borderId="39" xfId="0" applyFont="1" applyFill="1" applyBorder="1" applyAlignment="1">
      <alignment horizontal="center" vertical="center" wrapText="1"/>
    </xf>
    <xf numFmtId="0" fontId="4" fillId="10" borderId="3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1"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40" xfId="0" applyFont="1" applyFill="1" applyBorder="1" applyAlignment="1">
      <alignment horizontal="center" vertical="center" wrapText="1"/>
    </xf>
    <xf numFmtId="0" fontId="4" fillId="0" borderId="20" xfId="0" applyFont="1" applyBorder="1" applyAlignment="1">
      <alignment horizontal="left" vertical="top" wrapText="1"/>
    </xf>
    <xf numFmtId="0" fontId="4" fillId="0" borderId="0" xfId="0" applyFont="1" applyBorder="1" applyAlignment="1">
      <alignment horizontal="left" vertical="top" wrapText="1"/>
    </xf>
    <xf numFmtId="0" fontId="4" fillId="0" borderId="24" xfId="0" applyFont="1" applyBorder="1" applyAlignment="1">
      <alignment horizontal="left" vertical="top" wrapText="1"/>
    </xf>
    <xf numFmtId="0" fontId="4" fillId="0" borderId="22" xfId="0" applyFont="1" applyBorder="1" applyAlignment="1">
      <alignment horizontal="left" vertical="top" wrapText="1"/>
    </xf>
    <xf numFmtId="0" fontId="4" fillId="0" borderId="0" xfId="0" applyFont="1" applyBorder="1" applyAlignment="1">
      <alignment horizontal="center" vertical="top" wrapText="1"/>
    </xf>
    <xf numFmtId="0" fontId="4" fillId="0" borderId="22" xfId="0" applyFont="1" applyBorder="1" applyAlignment="1">
      <alignment horizontal="center" vertical="top" wrapText="1"/>
    </xf>
    <xf numFmtId="0" fontId="4" fillId="10" borderId="26" xfId="0" applyFont="1" applyFill="1" applyBorder="1" applyAlignment="1">
      <alignment horizontal="left" vertical="center" wrapText="1"/>
    </xf>
    <xf numFmtId="0" fontId="4" fillId="10" borderId="27" xfId="0" applyFont="1" applyFill="1" applyBorder="1" applyAlignment="1">
      <alignment horizontal="left" vertical="center" wrapText="1"/>
    </xf>
    <xf numFmtId="0" fontId="4" fillId="10" borderId="31" xfId="0" applyFont="1" applyFill="1" applyBorder="1" applyAlignment="1">
      <alignment horizontal="left" vertical="center" wrapText="1"/>
    </xf>
    <xf numFmtId="0" fontId="4" fillId="10" borderId="28" xfId="0" applyFont="1" applyFill="1" applyBorder="1" applyAlignment="1">
      <alignment horizontal="left" vertical="center" wrapText="1"/>
    </xf>
    <xf numFmtId="0" fontId="4" fillId="10" borderId="0"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29" xfId="0" applyFont="1" applyFill="1" applyBorder="1" applyAlignment="1">
      <alignment horizontal="left" vertical="center" wrapText="1"/>
    </xf>
    <xf numFmtId="0" fontId="4" fillId="10" borderId="30" xfId="0" applyFont="1" applyFill="1" applyBorder="1" applyAlignment="1">
      <alignment horizontal="left" vertical="center" wrapText="1"/>
    </xf>
    <xf numFmtId="0" fontId="4" fillId="10" borderId="38" xfId="0" applyFont="1" applyFill="1" applyBorder="1" applyAlignment="1">
      <alignment horizontal="left" vertical="center" wrapText="1"/>
    </xf>
    <xf numFmtId="0" fontId="50" fillId="33" borderId="32" xfId="0" applyFont="1" applyFill="1" applyBorder="1" applyAlignment="1">
      <alignment horizontal="center" vertical="center" wrapText="1"/>
    </xf>
    <xf numFmtId="0" fontId="50" fillId="33" borderId="33" xfId="0" applyFont="1" applyFill="1" applyBorder="1" applyAlignment="1">
      <alignment horizontal="center" vertical="center" wrapText="1"/>
    </xf>
    <xf numFmtId="0" fontId="50" fillId="33" borderId="39" xfId="0" applyFont="1" applyFill="1" applyBorder="1" applyAlignment="1">
      <alignment horizontal="center" vertical="center" wrapText="1"/>
    </xf>
    <xf numFmtId="0" fontId="50" fillId="33" borderId="35" xfId="0" applyFont="1" applyFill="1" applyBorder="1" applyAlignment="1">
      <alignment horizontal="center" vertical="center" wrapText="1"/>
    </xf>
    <xf numFmtId="0" fontId="50" fillId="33" borderId="36" xfId="0" applyFont="1" applyFill="1" applyBorder="1" applyAlignment="1">
      <alignment horizontal="center" vertical="center" wrapText="1"/>
    </xf>
    <xf numFmtId="0" fontId="50" fillId="33" borderId="40" xfId="0" applyFont="1" applyFill="1" applyBorder="1" applyAlignment="1">
      <alignment horizontal="center" vertical="center" wrapText="1"/>
    </xf>
    <xf numFmtId="0" fontId="17" fillId="33" borderId="32" xfId="0" applyFont="1" applyFill="1" applyBorder="1" applyAlignment="1">
      <alignment horizontal="center" vertical="center" wrapText="1"/>
    </xf>
    <xf numFmtId="0" fontId="17" fillId="33" borderId="33" xfId="0" applyFont="1" applyFill="1" applyBorder="1" applyAlignment="1">
      <alignment horizontal="center" vertical="center" wrapText="1"/>
    </xf>
    <xf numFmtId="0" fontId="17" fillId="33" borderId="39" xfId="0" applyFont="1" applyFill="1" applyBorder="1" applyAlignment="1">
      <alignment horizontal="center" vertical="center" wrapText="1"/>
    </xf>
    <xf numFmtId="0" fontId="17" fillId="33" borderId="35" xfId="0" applyFont="1" applyFill="1" applyBorder="1" applyAlignment="1">
      <alignment horizontal="center" vertical="center" wrapText="1"/>
    </xf>
    <xf numFmtId="0" fontId="17" fillId="33" borderId="36" xfId="0" applyFont="1" applyFill="1" applyBorder="1" applyAlignment="1">
      <alignment horizontal="center" vertical="center" wrapText="1"/>
    </xf>
    <xf numFmtId="0" fontId="17" fillId="33" borderId="40" xfId="0" applyFont="1" applyFill="1" applyBorder="1" applyAlignment="1">
      <alignment horizontal="center" vertical="center" wrapText="1"/>
    </xf>
    <xf numFmtId="0" fontId="38" fillId="0" borderId="20"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1" xfId="0" applyFont="1" applyBorder="1" applyAlignment="1">
      <alignment horizontal="left" vertical="top" wrapText="1"/>
    </xf>
    <xf numFmtId="0" fontId="60" fillId="10" borderId="26" xfId="0" applyFont="1" applyFill="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Font="1" applyBorder="1" applyAlignment="1">
      <alignment horizontal="center" vertical="top" wrapText="1"/>
    </xf>
    <xf numFmtId="0" fontId="0" fillId="0" borderId="0" xfId="0" applyAlignment="1">
      <alignment horizontal="center"/>
    </xf>
    <xf numFmtId="0" fontId="45" fillId="2" borderId="18" xfId="0" applyFont="1" applyFill="1" applyBorder="1" applyAlignment="1">
      <alignment horizontal="left" vertical="center" wrapText="1"/>
    </xf>
    <xf numFmtId="0" fontId="45" fillId="2" borderId="19" xfId="0" applyFont="1" applyFill="1" applyBorder="1" applyAlignment="1">
      <alignment horizontal="left" vertical="center" wrapText="1"/>
    </xf>
    <xf numFmtId="0" fontId="45" fillId="2" borderId="23" xfId="0" applyFont="1" applyFill="1" applyBorder="1" applyAlignment="1">
      <alignment horizontal="left"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51" fillId="0" borderId="0" xfId="0" applyFont="1" applyBorder="1" applyAlignment="1">
      <alignment horizontal="center" vertical="center"/>
    </xf>
    <xf numFmtId="0" fontId="51" fillId="0" borderId="0" xfId="0" applyFont="1" applyBorder="1" applyAlignment="1">
      <alignment horizontal="center"/>
    </xf>
    <xf numFmtId="0" fontId="4" fillId="0" borderId="25" xfId="0" applyFont="1" applyBorder="1" applyAlignment="1">
      <alignment horizontal="left" vertical="top" wrapText="1"/>
    </xf>
    <xf numFmtId="0" fontId="46" fillId="0" borderId="0" xfId="0" applyFont="1" applyBorder="1" applyAlignment="1">
      <alignment horizontal="center" vertical="center"/>
    </xf>
    <xf numFmtId="0" fontId="48" fillId="0" borderId="0" xfId="0" applyFont="1" applyBorder="1" applyAlignment="1">
      <alignment horizontal="center" vertical="center"/>
    </xf>
    <xf numFmtId="0" fontId="49" fillId="0" borderId="0" xfId="0" applyFont="1" applyBorder="1" applyAlignment="1">
      <alignment horizontal="center" vertical="center"/>
    </xf>
    <xf numFmtId="0" fontId="1" fillId="3" borderId="0" xfId="0" applyFont="1" applyFill="1" applyAlignment="1">
      <alignment horizontal="left" vertical="center"/>
    </xf>
    <xf numFmtId="0" fontId="26" fillId="3" borderId="0" xfId="0" applyFont="1" applyFill="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9" fillId="22" borderId="6" xfId="0" applyFont="1" applyFill="1" applyBorder="1" applyAlignment="1">
      <alignment horizontal="center" vertical="center" wrapText="1"/>
    </xf>
    <xf numFmtId="0" fontId="19" fillId="22" borderId="15" xfId="0" applyFont="1" applyFill="1" applyBorder="1" applyAlignment="1">
      <alignment horizontal="center" vertical="center" wrapText="1"/>
    </xf>
    <xf numFmtId="0" fontId="35" fillId="2" borderId="0" xfId="0" applyFont="1" applyFill="1" applyAlignment="1">
      <alignment horizontal="left" vertical="center" wrapText="1"/>
    </xf>
    <xf numFmtId="0" fontId="18" fillId="22" borderId="2" xfId="0" applyFont="1" applyFill="1" applyBorder="1" applyAlignment="1">
      <alignment horizontal="center" vertical="center" wrapText="1"/>
    </xf>
    <xf numFmtId="0" fontId="18" fillId="22" borderId="11" xfId="0" applyFont="1" applyFill="1" applyBorder="1" applyAlignment="1">
      <alignment horizontal="center" vertical="center" wrapText="1"/>
    </xf>
    <xf numFmtId="0" fontId="18" fillId="22" borderId="10" xfId="0" applyFont="1" applyFill="1" applyBorder="1" applyAlignment="1">
      <alignment horizontal="center" vertical="center" wrapText="1"/>
    </xf>
    <xf numFmtId="0" fontId="21" fillId="29" borderId="6" xfId="0" applyFont="1" applyFill="1" applyBorder="1" applyAlignment="1">
      <alignment horizontal="left" vertical="center" wrapText="1"/>
    </xf>
    <xf numFmtId="0" fontId="21" fillId="29" borderId="7" xfId="0" applyFont="1" applyFill="1" applyBorder="1" applyAlignment="1">
      <alignment horizontal="left" vertical="center" wrapText="1"/>
    </xf>
    <xf numFmtId="0" fontId="18" fillId="22" borderId="6" xfId="0" applyFont="1" applyFill="1" applyBorder="1" applyAlignment="1">
      <alignment horizontal="center" vertical="center" wrapText="1"/>
    </xf>
    <xf numFmtId="0" fontId="18" fillId="22" borderId="7" xfId="0" applyFont="1" applyFill="1" applyBorder="1" applyAlignment="1">
      <alignment horizontal="center" vertical="center" wrapText="1"/>
    </xf>
    <xf numFmtId="0" fontId="16" fillId="26" borderId="3" xfId="0" applyFont="1" applyFill="1" applyBorder="1" applyAlignment="1">
      <alignment horizontal="right" vertical="center" wrapText="1"/>
    </xf>
    <xf numFmtId="0" fontId="16" fillId="26" borderId="5" xfId="0" applyFont="1" applyFill="1" applyBorder="1" applyAlignment="1">
      <alignment horizontal="right" vertical="center" wrapText="1"/>
    </xf>
    <xf numFmtId="0" fontId="16" fillId="27" borderId="3" xfId="0" applyFont="1" applyFill="1" applyBorder="1" applyAlignment="1">
      <alignment horizontal="right" vertical="center" wrapText="1"/>
    </xf>
    <xf numFmtId="0" fontId="16" fillId="27" borderId="5" xfId="0" applyFont="1" applyFill="1" applyBorder="1" applyAlignment="1">
      <alignment horizontal="right" vertical="center" wrapText="1"/>
    </xf>
    <xf numFmtId="0" fontId="16" fillId="28" borderId="3" xfId="0" applyFont="1" applyFill="1" applyBorder="1" applyAlignment="1">
      <alignment horizontal="right" vertical="center" wrapText="1"/>
    </xf>
    <xf numFmtId="0" fontId="16" fillId="28" borderId="5" xfId="0" applyFont="1" applyFill="1" applyBorder="1" applyAlignment="1">
      <alignment horizontal="right" vertical="center" wrapText="1"/>
    </xf>
    <xf numFmtId="0" fontId="17" fillId="29" borderId="3" xfId="0" applyFont="1" applyFill="1" applyBorder="1" applyAlignment="1">
      <alignment horizontal="right" vertical="center" wrapText="1"/>
    </xf>
    <xf numFmtId="0" fontId="17" fillId="29" borderId="4" xfId="0" applyFont="1" applyFill="1" applyBorder="1" applyAlignment="1">
      <alignment horizontal="right" vertical="center" wrapText="1"/>
    </xf>
    <xf numFmtId="0" fontId="3" fillId="22" borderId="2" xfId="0" applyFont="1" applyFill="1" applyBorder="1" applyAlignment="1">
      <alignment horizontal="left" vertical="center" wrapText="1" indent="1"/>
    </xf>
    <xf numFmtId="0" fontId="16" fillId="24" borderId="6" xfId="0" applyFont="1" applyFill="1" applyBorder="1" applyAlignment="1">
      <alignment horizontal="center" vertical="center" wrapText="1"/>
    </xf>
    <xf numFmtId="0" fontId="16" fillId="24" borderId="14" xfId="0" applyFont="1" applyFill="1" applyBorder="1" applyAlignment="1">
      <alignment horizontal="center" vertical="center" wrapText="1"/>
    </xf>
    <xf numFmtId="0" fontId="16" fillId="24" borderId="7" xfId="0" applyFont="1" applyFill="1" applyBorder="1" applyAlignment="1">
      <alignment horizontal="center" vertical="center" wrapText="1"/>
    </xf>
    <xf numFmtId="0" fontId="16" fillId="25" borderId="6" xfId="0" applyFont="1" applyFill="1" applyBorder="1" applyAlignment="1" applyProtection="1">
      <alignment horizontal="center" vertical="center" wrapText="1"/>
      <protection hidden="1"/>
    </xf>
    <xf numFmtId="0" fontId="16" fillId="25" borderId="14" xfId="0" applyFont="1" applyFill="1" applyBorder="1" applyAlignment="1" applyProtection="1">
      <alignment horizontal="center" vertical="center" wrapText="1"/>
      <protection hidden="1"/>
    </xf>
    <xf numFmtId="0" fontId="16" fillId="25" borderId="7" xfId="0" applyFont="1" applyFill="1" applyBorder="1" applyAlignment="1" applyProtection="1">
      <alignment horizontal="center" vertical="center" wrapText="1"/>
      <protection hidden="1"/>
    </xf>
    <xf numFmtId="0" fontId="17" fillId="21" borderId="6" xfId="0" applyFont="1" applyFill="1" applyBorder="1" applyAlignment="1">
      <alignment horizontal="center" vertical="center" wrapText="1"/>
    </xf>
    <xf numFmtId="0" fontId="17" fillId="21" borderId="14" xfId="0" applyFont="1" applyFill="1" applyBorder="1" applyAlignment="1">
      <alignment horizontal="center" vertical="center" wrapText="1"/>
    </xf>
    <xf numFmtId="0" fontId="17" fillId="21" borderId="7" xfId="0" applyFont="1" applyFill="1" applyBorder="1" applyAlignment="1">
      <alignment horizontal="center" vertical="center" wrapText="1"/>
    </xf>
    <xf numFmtId="0" fontId="16" fillId="26" borderId="6" xfId="0" applyFont="1" applyFill="1" applyBorder="1" applyAlignment="1">
      <alignment horizontal="center" vertical="center" wrapText="1"/>
    </xf>
    <xf numFmtId="0" fontId="16" fillId="26" borderId="7" xfId="0" applyFont="1" applyFill="1" applyBorder="1" applyAlignment="1">
      <alignment horizontal="center" vertical="center" wrapText="1"/>
    </xf>
    <xf numFmtId="0" fontId="16" fillId="27" borderId="6" xfId="0" applyFont="1" applyFill="1" applyBorder="1" applyAlignment="1">
      <alignment horizontal="center" vertical="center" wrapText="1"/>
    </xf>
    <xf numFmtId="0" fontId="16" fillId="27" borderId="14" xfId="0" applyFont="1" applyFill="1" applyBorder="1" applyAlignment="1">
      <alignment horizontal="center" vertical="center" wrapText="1"/>
    </xf>
    <xf numFmtId="0" fontId="16" fillId="27" borderId="7" xfId="0" applyFont="1" applyFill="1" applyBorder="1" applyAlignment="1">
      <alignment horizontal="center" vertical="center" wrapText="1"/>
    </xf>
    <xf numFmtId="0" fontId="16" fillId="28" borderId="6" xfId="0" applyFont="1" applyFill="1" applyBorder="1" applyAlignment="1">
      <alignment horizontal="center" vertical="center" wrapText="1"/>
    </xf>
    <xf numFmtId="0" fontId="16" fillId="28" borderId="14" xfId="0" applyFont="1" applyFill="1" applyBorder="1" applyAlignment="1">
      <alignment horizontal="center" vertical="center" wrapText="1"/>
    </xf>
    <xf numFmtId="0" fontId="16" fillId="28" borderId="7" xfId="0" applyFont="1" applyFill="1" applyBorder="1" applyAlignment="1">
      <alignment horizontal="center" vertical="center" wrapText="1"/>
    </xf>
    <xf numFmtId="0" fontId="33" fillId="23" borderId="2" xfId="0" applyFont="1" applyFill="1" applyBorder="1" applyAlignment="1">
      <alignment horizontal="center" vertical="center" wrapText="1"/>
    </xf>
    <xf numFmtId="0" fontId="16" fillId="24" borderId="3" xfId="0" applyFont="1" applyFill="1" applyBorder="1" applyAlignment="1">
      <alignment horizontal="right" vertical="center" wrapText="1"/>
    </xf>
    <xf numFmtId="0" fontId="16" fillId="24" borderId="5" xfId="0" applyFont="1" applyFill="1" applyBorder="1" applyAlignment="1">
      <alignment horizontal="right" vertical="center" wrapText="1"/>
    </xf>
    <xf numFmtId="0" fontId="16" fillId="25" borderId="3" xfId="0" applyFont="1" applyFill="1" applyBorder="1" applyAlignment="1">
      <alignment horizontal="right" vertical="center" wrapText="1"/>
    </xf>
    <xf numFmtId="0" fontId="16" fillId="25" borderId="5" xfId="0" applyFont="1" applyFill="1" applyBorder="1" applyAlignment="1">
      <alignment horizontal="right" vertical="center" wrapText="1"/>
    </xf>
    <xf numFmtId="0" fontId="16" fillId="21" borderId="3" xfId="0" applyFont="1" applyFill="1" applyBorder="1" applyAlignment="1">
      <alignment horizontal="right" vertical="center" wrapText="1"/>
    </xf>
    <xf numFmtId="0" fontId="16" fillId="21" borderId="5" xfId="0" applyFont="1" applyFill="1" applyBorder="1" applyAlignment="1">
      <alignment horizontal="right" vertical="center" wrapText="1"/>
    </xf>
    <xf numFmtId="0" fontId="3" fillId="22" borderId="2" xfId="0" applyFont="1" applyFill="1" applyBorder="1" applyAlignment="1">
      <alignment horizontal="center" vertical="center" wrapText="1"/>
    </xf>
    <xf numFmtId="0" fontId="7" fillId="3" borderId="0" xfId="0" applyFont="1" applyFill="1" applyAlignment="1">
      <alignment horizontal="left"/>
    </xf>
    <xf numFmtId="0" fontId="25" fillId="3" borderId="9" xfId="0" applyFont="1" applyFill="1" applyBorder="1" applyAlignment="1">
      <alignment horizontal="left" vertical="center" wrapText="1"/>
    </xf>
    <xf numFmtId="0" fontId="0" fillId="0" borderId="0" xfId="0" applyAlignment="1">
      <alignment horizontal="left" vertical="center" wrapText="1"/>
    </xf>
    <xf numFmtId="0" fontId="25" fillId="3" borderId="0" xfId="0" applyFont="1" applyFill="1" applyBorder="1" applyAlignment="1">
      <alignment horizontal="left" vertical="center" wrapText="1"/>
    </xf>
    <xf numFmtId="0" fontId="23" fillId="2" borderId="0" xfId="0" applyFont="1" applyFill="1" applyAlignment="1">
      <alignment horizontal="center" vertical="center" wrapText="1"/>
    </xf>
    <xf numFmtId="0" fontId="0" fillId="0" borderId="2" xfId="0" applyBorder="1" applyAlignment="1">
      <alignment horizontal="left" vertical="center" wrapText="1" indent="1"/>
    </xf>
    <xf numFmtId="0" fontId="13" fillId="2" borderId="0" xfId="0" applyFont="1" applyFill="1" applyAlignment="1">
      <alignment horizontal="left" vertical="center" wrapText="1"/>
    </xf>
    <xf numFmtId="0" fontId="9" fillId="2" borderId="0" xfId="0" applyFont="1" applyFill="1" applyAlignment="1">
      <alignment horizontal="left" vertical="center" wrapText="1"/>
    </xf>
    <xf numFmtId="0" fontId="0" fillId="17" borderId="2" xfId="0" applyFill="1" applyBorder="1" applyAlignment="1">
      <alignment horizontal="left" vertical="center" wrapText="1" indent="1"/>
    </xf>
    <xf numFmtId="0" fontId="4" fillId="19" borderId="2" xfId="0" applyFont="1" applyFill="1" applyBorder="1" applyAlignment="1">
      <alignment horizontal="left" vertical="center" wrapText="1" indent="1"/>
    </xf>
    <xf numFmtId="0" fontId="0" fillId="20" borderId="2" xfId="0" applyFill="1" applyBorder="1" applyAlignment="1">
      <alignment horizontal="left" vertical="center" wrapText="1" indent="1"/>
    </xf>
    <xf numFmtId="0" fontId="0" fillId="15" borderId="2" xfId="0" applyFill="1" applyBorder="1" applyAlignment="1">
      <alignment horizontal="left" vertical="center" wrapText="1" indent="1"/>
    </xf>
    <xf numFmtId="0" fontId="4" fillId="12" borderId="6" xfId="0" applyFont="1" applyFill="1" applyBorder="1" applyAlignment="1">
      <alignment horizontal="left" vertical="center" wrapText="1" indent="1"/>
    </xf>
    <xf numFmtId="0" fontId="4" fillId="12" borderId="7" xfId="0" applyFont="1" applyFill="1" applyBorder="1" applyAlignment="1">
      <alignment horizontal="left" vertical="center" wrapText="1" indent="1"/>
    </xf>
    <xf numFmtId="0" fontId="0" fillId="12" borderId="2" xfId="0" applyFill="1" applyBorder="1" applyAlignment="1">
      <alignment horizontal="left" vertical="center" wrapText="1" indent="1"/>
    </xf>
    <xf numFmtId="0" fontId="4" fillId="15" borderId="2" xfId="0" applyFont="1" applyFill="1" applyBorder="1" applyAlignment="1">
      <alignment horizontal="left" vertical="center" wrapText="1" indent="1"/>
    </xf>
    <xf numFmtId="0" fontId="7" fillId="3" borderId="0" xfId="0" applyFont="1" applyFill="1" applyAlignment="1">
      <alignment horizontal="left" vertical="center"/>
    </xf>
    <xf numFmtId="0" fontId="14" fillId="0" borderId="0" xfId="2" applyAlignment="1">
      <alignment horizontal="left" vertical="top"/>
    </xf>
    <xf numFmtId="0" fontId="15" fillId="7" borderId="2" xfId="0" applyFont="1" applyFill="1" applyBorder="1" applyAlignment="1">
      <alignment horizontal="center" vertical="center" wrapText="1"/>
    </xf>
    <xf numFmtId="0" fontId="15" fillId="8" borderId="2" xfId="3" applyFont="1" applyFill="1" applyAlignment="1">
      <alignment horizontal="center" vertical="center" wrapText="1"/>
    </xf>
    <xf numFmtId="0" fontId="18" fillId="11" borderId="2" xfId="0" applyFont="1" applyFill="1" applyBorder="1" applyAlignment="1">
      <alignment horizontal="left" vertical="center"/>
    </xf>
    <xf numFmtId="0" fontId="8" fillId="2" borderId="0" xfId="0" applyFont="1" applyFill="1" applyAlignment="1">
      <alignment horizontal="left" vertical="center" wrapText="1"/>
    </xf>
    <xf numFmtId="0" fontId="2" fillId="2" borderId="0" xfId="0" applyFont="1" applyFill="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cellXfs>
  <cellStyles count="4">
    <cellStyle name="Hyperlink" xfId="2" builtinId="8"/>
    <cellStyle name="Normal" xfId="0" builtinId="0"/>
    <cellStyle name="Percent" xfId="1" builtinId="5"/>
    <cellStyle name="spezieller Hinweis" xfId="3" xr:uid="{00000000-0005-0000-0000-000031000000}"/>
  </cellStyles>
  <dxfs count="53">
    <dxf>
      <font>
        <color auto="1"/>
      </font>
      <fill>
        <patternFill patternType="solid">
          <bgColor theme="4" tint="0.39988402966399123"/>
        </patternFill>
      </fill>
    </dxf>
    <dxf>
      <fill>
        <patternFill patternType="solid">
          <bgColor theme="9" tint="0.59996337778862885"/>
        </patternFill>
      </fill>
    </dxf>
    <dxf>
      <fill>
        <patternFill patternType="solid">
          <bgColor theme="0" tint="-0.14990691854609822"/>
        </patternFill>
      </fill>
    </dxf>
    <dxf>
      <fill>
        <patternFill patternType="solid">
          <bgColor theme="4" tint="0.39988402966399123"/>
        </patternFill>
      </fill>
    </dxf>
    <dxf>
      <fill>
        <patternFill patternType="solid">
          <bgColor theme="9" tint="0.59996337778862885"/>
        </patternFill>
      </fill>
    </dxf>
    <dxf>
      <fill>
        <patternFill patternType="solid">
          <bgColor theme="0" tint="-0.14990691854609822"/>
        </patternFill>
      </fill>
    </dxf>
    <dxf>
      <fill>
        <patternFill patternType="solid">
          <bgColor theme="4"/>
        </patternFill>
      </fill>
    </dxf>
    <dxf>
      <fill>
        <patternFill patternType="solid">
          <bgColor theme="9" tint="0.59996337778862885"/>
        </patternFill>
      </fill>
    </dxf>
    <dxf>
      <fill>
        <patternFill patternType="solid">
          <bgColor theme="0" tint="-0.14990691854609822"/>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color auto="1"/>
      </font>
      <fill>
        <patternFill patternType="solid">
          <bgColor theme="4" tint="0.39988402966399123"/>
        </patternFill>
      </fill>
    </dxf>
    <dxf>
      <fill>
        <patternFill patternType="solid">
          <bgColor theme="9" tint="0.59996337778862885"/>
        </patternFill>
      </fill>
    </dxf>
    <dxf>
      <fill>
        <patternFill patternType="solid">
          <bgColor theme="0" tint="-0.14990691854609822"/>
        </patternFill>
      </fill>
    </dxf>
    <dxf>
      <fill>
        <patternFill patternType="solid">
          <bgColor theme="4"/>
        </patternFill>
      </fill>
    </dxf>
    <dxf>
      <fill>
        <patternFill patternType="solid">
          <bgColor theme="9" tint="0.59996337778862885"/>
        </patternFill>
      </fill>
    </dxf>
    <dxf>
      <fill>
        <patternFill patternType="solid">
          <bgColor theme="0" tint="-0.14990691854609822"/>
        </patternFill>
      </fill>
    </dxf>
    <dxf>
      <font>
        <color auto="1"/>
      </font>
      <fill>
        <patternFill patternType="solid">
          <bgColor theme="4" tint="0.39988402966399123"/>
        </patternFill>
      </fill>
    </dxf>
    <dxf>
      <fill>
        <patternFill patternType="solid">
          <bgColor theme="9" tint="0.59996337778862885"/>
        </patternFill>
      </fill>
    </dxf>
    <dxf>
      <fill>
        <patternFill patternType="solid">
          <bgColor theme="0" tint="-0.14990691854609822"/>
        </patternFill>
      </fill>
    </dxf>
    <dxf>
      <fill>
        <patternFill patternType="solid">
          <bgColor theme="4"/>
        </patternFill>
      </fill>
    </dxf>
    <dxf>
      <fill>
        <patternFill patternType="solid">
          <bgColor theme="9" tint="0.59996337778862885"/>
        </patternFill>
      </fill>
    </dxf>
    <dxf>
      <fill>
        <patternFill patternType="solid">
          <bgColor theme="0" tint="-0.14990691854609822"/>
        </patternFill>
      </fill>
    </dxf>
    <dxf>
      <font>
        <color auto="1"/>
      </font>
      <fill>
        <patternFill patternType="solid">
          <bgColor theme="4" tint="0.39988402966399123"/>
        </patternFill>
      </fill>
    </dxf>
    <dxf>
      <fill>
        <patternFill patternType="solid">
          <bgColor theme="9" tint="0.59996337778862885"/>
        </patternFill>
      </fill>
    </dxf>
    <dxf>
      <fill>
        <patternFill patternType="solid">
          <bgColor theme="0" tint="-0.14990691854609822"/>
        </patternFill>
      </fill>
    </dxf>
    <dxf>
      <fill>
        <patternFill patternType="solid">
          <bgColor theme="4"/>
        </patternFill>
      </fill>
    </dxf>
    <dxf>
      <fill>
        <patternFill patternType="solid">
          <bgColor theme="9" tint="0.59996337778862885"/>
        </patternFill>
      </fill>
    </dxf>
    <dxf>
      <fill>
        <patternFill patternType="solid">
          <bgColor theme="0" tint="-0.14990691854609822"/>
        </patternFill>
      </fill>
    </dxf>
    <dxf>
      <font>
        <color auto="1"/>
      </font>
      <fill>
        <patternFill patternType="solid">
          <bgColor theme="4" tint="0.39988402966399123"/>
        </patternFill>
      </fill>
    </dxf>
    <dxf>
      <fill>
        <patternFill patternType="solid">
          <bgColor theme="9" tint="0.59996337778862885"/>
        </patternFill>
      </fill>
    </dxf>
    <dxf>
      <fill>
        <patternFill patternType="solid">
          <bgColor theme="0" tint="-0.14990691854609822"/>
        </patternFill>
      </fill>
    </dxf>
    <dxf>
      <fill>
        <patternFill patternType="solid">
          <bgColor theme="4"/>
        </patternFill>
      </fill>
    </dxf>
    <dxf>
      <fill>
        <patternFill patternType="solid">
          <bgColor theme="9" tint="0.59996337778862885"/>
        </patternFill>
      </fill>
    </dxf>
    <dxf>
      <fill>
        <patternFill patternType="solid">
          <bgColor theme="0" tint="-0.14990691854609822"/>
        </patternFill>
      </fill>
    </dxf>
  </dxfs>
  <tableStyles count="0" defaultTableStyle="TableStyleMedium2" defaultPivotStyle="PivotStyleLight16"/>
  <colors>
    <mruColors>
      <color rgb="FF7D508C"/>
      <color rgb="FFBEF8FC"/>
      <color rgb="FF0096D6"/>
      <color rgb="FFFFFF79"/>
      <color rgb="FFFFF6E7"/>
      <color rgb="FF005394"/>
      <color rgb="FFFFF6DE"/>
      <color rgb="FF000000"/>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en-US" sz="1400" b="1" i="0" u="none" strike="noStrike" kern="1200" baseline="0">
                <a:solidFill>
                  <a:schemeClr val="tx1"/>
                </a:solidFill>
                <a:latin typeface="+mn-lt"/>
                <a:ea typeface="+mn-ea"/>
                <a:cs typeface="+mn-cs"/>
              </a:defRPr>
            </a:pPr>
            <a:r>
              <a:rPr lang="en-US" sz="1400" b="1" i="0" u="none" strike="noStrike" baseline="0">
                <a:effectLst/>
              </a:rPr>
              <a:t>Priorización de parques industriales. Puntajes promedio: características para la implementación exitosa de PEI</a:t>
            </a:r>
            <a:endParaRPr lang="en-GB" sz="1400" b="1" i="0" u="none" strike="noStrike" baseline="0">
              <a:effectLst/>
            </a:endParaRPr>
          </a:p>
        </c:rich>
      </c:tx>
      <c:layout>
        <c:manualLayout>
          <c:xMode val="edge"/>
          <c:yMode val="edge"/>
          <c:x val="0.22280058293390201"/>
          <c:y val="3.3275985987846098E-2"/>
        </c:manualLayout>
      </c:layout>
      <c:overlay val="0"/>
    </c:title>
    <c:autoTitleDeleted val="0"/>
    <c:plotArea>
      <c:layout>
        <c:manualLayout>
          <c:layoutTarget val="inner"/>
          <c:xMode val="edge"/>
          <c:yMode val="edge"/>
          <c:x val="8.0259468220440597E-2"/>
          <c:y val="0.14704242650104099"/>
          <c:w val="0.88276011461225301"/>
          <c:h val="0.69349569716314896"/>
        </c:manualLayout>
      </c:layout>
      <c:barChart>
        <c:barDir val="col"/>
        <c:grouping val="clustered"/>
        <c:varyColors val="1"/>
        <c:ser>
          <c:idx val="0"/>
          <c:order val="0"/>
          <c:spPr>
            <a:ln>
              <a:solidFill>
                <a:sysClr val="windowText" lastClr="000000"/>
              </a:solidFill>
            </a:ln>
          </c:spPr>
          <c:invertIfNegative val="0"/>
          <c:dPt>
            <c:idx val="0"/>
            <c:invertIfNegative val="0"/>
            <c:bubble3D val="0"/>
            <c:spPr>
              <a:solidFill>
                <a:schemeClr val="accent1">
                  <a:lumMod val="75000"/>
                </a:schemeClr>
              </a:solidFill>
              <a:ln>
                <a:solidFill>
                  <a:sysClr val="windowText" lastClr="000000"/>
                </a:solidFill>
              </a:ln>
            </c:spPr>
            <c:extLst>
              <c:ext xmlns:c16="http://schemas.microsoft.com/office/drawing/2014/chart" uri="{C3380CC4-5D6E-409C-BE32-E72D297353CC}">
                <c16:uniqueId val="{00000001-4641-4A28-BF88-A6FDF73087B1}"/>
              </c:ext>
            </c:extLst>
          </c:dPt>
          <c:dPt>
            <c:idx val="1"/>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3-4641-4A28-BF88-A6FDF73087B1}"/>
              </c:ext>
            </c:extLst>
          </c:dPt>
          <c:dPt>
            <c:idx val="2"/>
            <c:invertIfNegative val="0"/>
            <c:bubble3D val="0"/>
            <c:spPr>
              <a:solidFill>
                <a:schemeClr val="tx2">
                  <a:lumMod val="60000"/>
                  <a:lumOff val="40000"/>
                </a:schemeClr>
              </a:solidFill>
              <a:ln>
                <a:solidFill>
                  <a:sysClr val="windowText" lastClr="000000"/>
                </a:solidFill>
              </a:ln>
            </c:spPr>
            <c:extLst>
              <c:ext xmlns:c16="http://schemas.microsoft.com/office/drawing/2014/chart" uri="{C3380CC4-5D6E-409C-BE32-E72D297353CC}">
                <c16:uniqueId val="{00000005-4641-4A28-BF88-A6FDF73087B1}"/>
              </c:ext>
            </c:extLst>
          </c:dPt>
          <c:dPt>
            <c:idx val="3"/>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7-4641-4A28-BF88-A6FDF73087B1}"/>
              </c:ext>
            </c:extLst>
          </c:dPt>
          <c:dPt>
            <c:idx val="4"/>
            <c:invertIfNegative val="0"/>
            <c:bubble3D val="0"/>
            <c:spPr>
              <a:solidFill>
                <a:schemeClr val="accent2"/>
              </a:solidFill>
              <a:ln>
                <a:solidFill>
                  <a:sysClr val="windowText" lastClr="000000"/>
                </a:solidFill>
              </a:ln>
            </c:spPr>
            <c:extLst>
              <c:ext xmlns:c16="http://schemas.microsoft.com/office/drawing/2014/chart" uri="{C3380CC4-5D6E-409C-BE32-E72D297353CC}">
                <c16:uniqueId val="{00000009-4641-4A28-BF88-A6FDF73087B1}"/>
              </c:ext>
            </c:extLst>
          </c:dPt>
          <c:dPt>
            <c:idx val="5"/>
            <c:invertIfNegative val="0"/>
            <c:bubble3D val="0"/>
            <c:extLst>
              <c:ext xmlns:c16="http://schemas.microsoft.com/office/drawing/2014/chart" uri="{C3380CC4-5D6E-409C-BE32-E72D297353CC}">
                <c16:uniqueId val="{0000000B-4641-4A28-BF88-A6FDF73087B1}"/>
              </c:ext>
            </c:extLst>
          </c:dPt>
          <c:dPt>
            <c:idx val="6"/>
            <c:invertIfNegative val="0"/>
            <c:bubble3D val="0"/>
            <c:spPr>
              <a:solidFill>
                <a:schemeClr val="accent3"/>
              </a:solidFill>
              <a:ln>
                <a:solidFill>
                  <a:sysClr val="windowText" lastClr="000000"/>
                </a:solidFill>
              </a:ln>
            </c:spPr>
            <c:extLst>
              <c:ext xmlns:c16="http://schemas.microsoft.com/office/drawing/2014/chart" uri="{C3380CC4-5D6E-409C-BE32-E72D297353CC}">
                <c16:uniqueId val="{0000000D-4641-4A28-BF88-A6FDF73087B1}"/>
              </c:ext>
            </c:extLst>
          </c:dPt>
          <c:dPt>
            <c:idx val="7"/>
            <c:invertIfNegative val="0"/>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F-4641-4A28-BF88-A6FDF73087B1}"/>
              </c:ext>
            </c:extLst>
          </c:dPt>
          <c:dPt>
            <c:idx val="8"/>
            <c:invertIfNegative val="0"/>
            <c:bubble3D val="0"/>
            <c:spPr>
              <a:solidFill>
                <a:schemeClr val="accent4">
                  <a:lumMod val="75000"/>
                </a:schemeClr>
              </a:solidFill>
              <a:ln>
                <a:solidFill>
                  <a:sysClr val="windowText" lastClr="000000"/>
                </a:solidFill>
              </a:ln>
            </c:spPr>
            <c:extLst>
              <c:ext xmlns:c16="http://schemas.microsoft.com/office/drawing/2014/chart" uri="{C3380CC4-5D6E-409C-BE32-E72D297353CC}">
                <c16:uniqueId val="{00000011-4641-4A28-BF88-A6FDF73087B1}"/>
              </c:ext>
            </c:extLst>
          </c:dPt>
          <c:dPt>
            <c:idx val="9"/>
            <c:invertIfNegative val="0"/>
            <c:bubble3D val="0"/>
            <c:spPr>
              <a:solidFill>
                <a:schemeClr val="accent2">
                  <a:lumMod val="40000"/>
                  <a:lumOff val="60000"/>
                </a:schemeClr>
              </a:solidFill>
              <a:ln>
                <a:solidFill>
                  <a:sysClr val="windowText" lastClr="000000"/>
                </a:solidFill>
              </a:ln>
            </c:spPr>
            <c:extLst>
              <c:ext xmlns:c16="http://schemas.microsoft.com/office/drawing/2014/chart" uri="{C3380CC4-5D6E-409C-BE32-E72D297353CC}">
                <c16:uniqueId val="{00000013-4641-4A28-BF88-A6FDF73087B1}"/>
              </c:ext>
            </c:extLst>
          </c:dPt>
          <c:cat>
            <c:strRef>
              <c:f>'Resumen de Priorización'!$C$6:$L$6</c:f>
              <c:strCache>
                <c:ptCount val="10"/>
                <c:pt idx="0">
                  <c:v>Nobre del Parque industrial</c:v>
                </c:pt>
                <c:pt idx="1">
                  <c:v>Nobre del Parque industrial</c:v>
                </c:pt>
                <c:pt idx="2">
                  <c:v>Nobre del Parque industrial</c:v>
                </c:pt>
                <c:pt idx="3">
                  <c:v>Nobre de Parque industrial</c:v>
                </c:pt>
                <c:pt idx="4">
                  <c:v>Nobre de Parque industrial</c:v>
                </c:pt>
                <c:pt idx="5">
                  <c:v>Nobre de Parque industrial</c:v>
                </c:pt>
                <c:pt idx="6">
                  <c:v>Nobre de Parque industrial</c:v>
                </c:pt>
                <c:pt idx="7">
                  <c:v>Nobre del Parque industrial</c:v>
                </c:pt>
                <c:pt idx="8">
                  <c:v>Nobre del Parque industrial</c:v>
                </c:pt>
                <c:pt idx="9">
                  <c:v>Nobre del Parque industrial</c:v>
                </c:pt>
              </c:strCache>
            </c:strRef>
          </c:cat>
          <c:val>
            <c:numRef>
              <c:f>'Resumen de Priorización'!$C$13:$L$13</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4641-4A28-BF88-A6FDF73087B1}"/>
            </c:ext>
          </c:extLst>
        </c:ser>
        <c:dLbls>
          <c:showLegendKey val="0"/>
          <c:showVal val="0"/>
          <c:showCatName val="0"/>
          <c:showSerName val="0"/>
          <c:showPercent val="0"/>
          <c:showBubbleSize val="0"/>
        </c:dLbls>
        <c:gapWidth val="150"/>
        <c:axId val="95607040"/>
        <c:axId val="95608832"/>
      </c:barChart>
      <c:catAx>
        <c:axId val="95607040"/>
        <c:scaling>
          <c:orientation val="minMax"/>
        </c:scaling>
        <c:delete val="0"/>
        <c:axPos val="b"/>
        <c:numFmt formatCode="General" sourceLinked="1"/>
        <c:majorTickMark val="out"/>
        <c:minorTickMark val="none"/>
        <c:tickLblPos val="nextTo"/>
        <c:txPr>
          <a:bodyPr rot="-60000000" spcFirstLastPara="0" vertOverflow="ellipsis" vert="horz" wrap="square" anchor="ctr" anchorCtr="1"/>
          <a:lstStyle/>
          <a:p>
            <a:pPr>
              <a:defRPr lang="en-US" sz="800" b="0" i="0" u="none" strike="noStrike" kern="1200" baseline="0">
                <a:solidFill>
                  <a:schemeClr val="tx1"/>
                </a:solidFill>
                <a:latin typeface="+mn-lt"/>
                <a:ea typeface="+mn-ea"/>
                <a:cs typeface="+mn-cs"/>
              </a:defRPr>
            </a:pPr>
            <a:endParaRPr lang="en-US"/>
          </a:p>
        </c:txPr>
        <c:crossAx val="95608832"/>
        <c:crosses val="autoZero"/>
        <c:auto val="1"/>
        <c:lblAlgn val="ctr"/>
        <c:lblOffset val="100"/>
        <c:noMultiLvlLbl val="0"/>
      </c:catAx>
      <c:valAx>
        <c:axId val="95608832"/>
        <c:scaling>
          <c:orientation val="minMax"/>
          <c:max val="6"/>
          <c:min val="2"/>
        </c:scaling>
        <c:delete val="0"/>
        <c:axPos val="l"/>
        <c:majorGridlines/>
        <c:title>
          <c:tx>
            <c:rich>
              <a:bodyPr rot="-5400000" spcFirstLastPara="0" vertOverflow="ellipsis" vert="horz" wrap="square" anchor="ctr" anchorCtr="1"/>
              <a:lstStyle/>
              <a:p>
                <a:pPr>
                  <a:defRPr lang="en-US" sz="1050" b="1" i="0" u="none" strike="noStrike" kern="1200" baseline="0">
                    <a:solidFill>
                      <a:schemeClr val="tx1"/>
                    </a:solidFill>
                    <a:latin typeface="+mn-lt"/>
                    <a:ea typeface="+mn-ea"/>
                    <a:cs typeface="+mn-cs"/>
                  </a:defRPr>
                </a:pPr>
                <a:r>
                  <a:rPr lang="en-US" sz="1050" b="0" i="0" u="none" strike="noStrike" baseline="0">
                    <a:effectLst/>
                  </a:rPr>
                  <a:t>Puntaje promedio total</a:t>
                </a:r>
                <a:endParaRPr lang="en-GB" sz="1050"/>
              </a:p>
            </c:rich>
          </c:tx>
          <c:layout>
            <c:manualLayout>
              <c:xMode val="edge"/>
              <c:yMode val="edge"/>
              <c:x val="7.9532340347509105E-3"/>
              <c:y val="0.35661383610602398"/>
            </c:manualLayout>
          </c:layout>
          <c:overlay val="0"/>
        </c:title>
        <c:numFmt formatCode="0.0" sourceLinked="1"/>
        <c:majorTickMark val="out"/>
        <c:minorTickMark val="cross"/>
        <c:tickLblPos val="nextTo"/>
        <c:spPr>
          <a:ln w="9525" cap="flat" cmpd="sng" algn="ctr">
            <a:solidFill>
              <a:schemeClr val="tx1">
                <a:tint val="75000"/>
                <a:shade val="95000"/>
                <a:satMod val="105000"/>
              </a:schemeClr>
            </a:solidFill>
            <a:prstDash val="solid"/>
            <a:round/>
          </a:ln>
        </c:spPr>
        <c:txPr>
          <a:bodyPr rot="-60000000" spcFirstLastPara="0"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95607040"/>
        <c:crosses val="autoZero"/>
        <c:crossBetween val="between"/>
        <c:majorUnit val="1"/>
        <c:minorUnit val="0.5"/>
      </c:valAx>
      <c:spPr>
        <a:solidFill>
          <a:schemeClr val="bg1"/>
        </a:solidFill>
      </c:spPr>
    </c:plotArea>
    <c:plotVisOnly val="1"/>
    <c:dispBlanksAs val="gap"/>
    <c:showDLblsOverMax val="0"/>
  </c:chart>
  <c:txPr>
    <a:bodyPr/>
    <a:lstStyle/>
    <a:p>
      <a:pPr>
        <a:defRPr lang="en-US"/>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en-US" sz="1800" b="1" i="0" u="none" strike="noStrike" kern="1200" baseline="0">
                <a:solidFill>
                  <a:schemeClr val="tx1"/>
                </a:solidFill>
                <a:latin typeface="+mn-lt"/>
                <a:ea typeface="+mn-ea"/>
                <a:cs typeface="+mn-cs"/>
              </a:defRPr>
            </a:pPr>
            <a:r>
              <a:rPr lang="en-US" sz="1800" b="1" i="0" u="none" strike="noStrike" baseline="0">
                <a:effectLst/>
              </a:rPr>
              <a:t>Priorización de parques industriales. Puntaje promedio por criterio - Características para la implementación exitosa de PEI</a:t>
            </a:r>
            <a:endParaRPr lang="en-US" sz="1400" b="1"/>
          </a:p>
        </c:rich>
      </c:tx>
      <c:layout>
        <c:manualLayout>
          <c:xMode val="edge"/>
          <c:yMode val="edge"/>
          <c:x val="0.13925166894566915"/>
          <c:y val="2.2821767017918396E-2"/>
        </c:manualLayout>
      </c:layout>
      <c:overlay val="1"/>
    </c:title>
    <c:autoTitleDeleted val="0"/>
    <c:plotArea>
      <c:layout>
        <c:manualLayout>
          <c:layoutTarget val="inner"/>
          <c:xMode val="edge"/>
          <c:yMode val="edge"/>
          <c:x val="0.122111027427523"/>
          <c:y val="0.26702229614855399"/>
          <c:w val="0.43911959828965103"/>
          <c:h val="0.582978510507281"/>
        </c:manualLayout>
      </c:layout>
      <c:radarChart>
        <c:radarStyle val="marker"/>
        <c:varyColors val="0"/>
        <c:ser>
          <c:idx val="3"/>
          <c:order val="0"/>
          <c:tx>
            <c:strRef>
              <c:f>'Resumen de Priorización'!$C$6</c:f>
              <c:strCache>
                <c:ptCount val="1"/>
                <c:pt idx="0">
                  <c:v>Nobre del Parque industrial</c:v>
                </c:pt>
              </c:strCache>
            </c:strRef>
          </c:tx>
          <c:spPr>
            <a:ln w="28575" cap="rnd" cmpd="sng" algn="ctr">
              <a:solidFill>
                <a:schemeClr val="accent1">
                  <a:lumMod val="75000"/>
                </a:schemeClr>
              </a:solidFill>
              <a:prstDash val="solid"/>
              <a:round/>
            </a:ln>
          </c:spPr>
          <c:marker>
            <c:symbol val="none"/>
          </c:marker>
          <c:cat>
            <c:strRef>
              <c:f>'Resumen de Priorización'!$B$7:$B$12</c:f>
              <c:strCache>
                <c:ptCount val="6"/>
                <c:pt idx="0">
                  <c:v>Gestión de parque</c:v>
                </c:pt>
                <c:pt idx="1">
                  <c:v>Intervencion ambiental</c:v>
                </c:pt>
                <c:pt idx="2">
                  <c:v>Intervencion ambientales</c:v>
                </c:pt>
                <c:pt idx="3">
                  <c:v>Intervencion económicas</c:v>
                </c:pt>
                <c:pt idx="4">
                  <c:v>Replicabilidad</c:v>
                </c:pt>
                <c:pt idx="5">
                  <c:v>Visibilidad</c:v>
                </c:pt>
              </c:strCache>
            </c:strRef>
          </c:cat>
          <c:val>
            <c:numRef>
              <c:f>'Resumen de Priorización'!$C$7:$C$12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055-44A7-B4A3-D1F247432342}"/>
            </c:ext>
          </c:extLst>
        </c:ser>
        <c:ser>
          <c:idx val="4"/>
          <c:order val="1"/>
          <c:tx>
            <c:strRef>
              <c:f>'Resumen de Priorización'!$D$6</c:f>
              <c:strCache>
                <c:ptCount val="1"/>
                <c:pt idx="0">
                  <c:v>Nobre del Parque industrial</c:v>
                </c:pt>
              </c:strCache>
            </c:strRef>
          </c:tx>
          <c:spPr>
            <a:ln w="28575" cap="rnd" cmpd="sng" algn="ctr">
              <a:solidFill>
                <a:schemeClr val="accent4"/>
              </a:solidFill>
              <a:prstDash val="solid"/>
              <a:round/>
            </a:ln>
          </c:spPr>
          <c:marker>
            <c:symbol val="none"/>
          </c:marker>
          <c:cat>
            <c:strRef>
              <c:f>'Resumen de Priorización'!$B$7:$B$12</c:f>
              <c:strCache>
                <c:ptCount val="6"/>
                <c:pt idx="0">
                  <c:v>Gestión de parque</c:v>
                </c:pt>
                <c:pt idx="1">
                  <c:v>Intervencion ambiental</c:v>
                </c:pt>
                <c:pt idx="2">
                  <c:v>Intervencion ambientales</c:v>
                </c:pt>
                <c:pt idx="3">
                  <c:v>Intervencion económicas</c:v>
                </c:pt>
                <c:pt idx="4">
                  <c:v>Replicabilidad</c:v>
                </c:pt>
                <c:pt idx="5">
                  <c:v>Visibilidad</c:v>
                </c:pt>
              </c:strCache>
            </c:strRef>
          </c:cat>
          <c:val>
            <c:numRef>
              <c:f>'Resumen de Priorización'!$D$7:$D$12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055-44A7-B4A3-D1F247432342}"/>
            </c:ext>
          </c:extLst>
        </c:ser>
        <c:ser>
          <c:idx val="0"/>
          <c:order val="2"/>
          <c:tx>
            <c:strRef>
              <c:f>'Resumen de Priorización'!$E$6</c:f>
              <c:strCache>
                <c:ptCount val="1"/>
                <c:pt idx="0">
                  <c:v>Nobre del Parque industrial</c:v>
                </c:pt>
              </c:strCache>
            </c:strRef>
          </c:tx>
          <c:spPr>
            <a:ln w="28575" cap="rnd" cmpd="sng" algn="ctr">
              <a:solidFill>
                <a:schemeClr val="tx2">
                  <a:lumMod val="60000"/>
                  <a:lumOff val="40000"/>
                </a:schemeClr>
              </a:solidFill>
              <a:prstDash val="solid"/>
              <a:round/>
            </a:ln>
          </c:spPr>
          <c:marker>
            <c:symbol val="none"/>
          </c:marker>
          <c:cat>
            <c:strRef>
              <c:f>'Resumen de Priorización'!$B$7:$B$12</c:f>
              <c:strCache>
                <c:ptCount val="6"/>
                <c:pt idx="0">
                  <c:v>Gestión de parque</c:v>
                </c:pt>
                <c:pt idx="1">
                  <c:v>Intervencion ambiental</c:v>
                </c:pt>
                <c:pt idx="2">
                  <c:v>Intervencion ambientales</c:v>
                </c:pt>
                <c:pt idx="3">
                  <c:v>Intervencion económicas</c:v>
                </c:pt>
                <c:pt idx="4">
                  <c:v>Replicabilidad</c:v>
                </c:pt>
                <c:pt idx="5">
                  <c:v>Visibilidad</c:v>
                </c:pt>
              </c:strCache>
            </c:strRef>
          </c:cat>
          <c:val>
            <c:numRef>
              <c:f>'Resumen de Priorización'!$E$7:$E$12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055-44A7-B4A3-D1F247432342}"/>
            </c:ext>
          </c:extLst>
        </c:ser>
        <c:ser>
          <c:idx val="1"/>
          <c:order val="3"/>
          <c:tx>
            <c:strRef>
              <c:f>'Resumen de Priorización'!$F$6</c:f>
              <c:strCache>
                <c:ptCount val="1"/>
                <c:pt idx="0">
                  <c:v>Nobre de Parque industrial</c:v>
                </c:pt>
              </c:strCache>
            </c:strRef>
          </c:tx>
          <c:spPr>
            <a:ln w="28575" cap="rnd" cmpd="sng" algn="ctr">
              <a:solidFill>
                <a:srgbClr val="92D050"/>
              </a:solidFill>
              <a:prstDash val="solid"/>
              <a:round/>
            </a:ln>
          </c:spPr>
          <c:marker>
            <c:symbol val="none"/>
          </c:marker>
          <c:cat>
            <c:strRef>
              <c:f>'Resumen de Priorización'!$B$7:$B$12</c:f>
              <c:strCache>
                <c:ptCount val="6"/>
                <c:pt idx="0">
                  <c:v>Gestión de parque</c:v>
                </c:pt>
                <c:pt idx="1">
                  <c:v>Intervencion ambiental</c:v>
                </c:pt>
                <c:pt idx="2">
                  <c:v>Intervencion ambientales</c:v>
                </c:pt>
                <c:pt idx="3">
                  <c:v>Intervencion económicas</c:v>
                </c:pt>
                <c:pt idx="4">
                  <c:v>Replicabilidad</c:v>
                </c:pt>
                <c:pt idx="5">
                  <c:v>Visibilidad</c:v>
                </c:pt>
              </c:strCache>
            </c:strRef>
          </c:cat>
          <c:val>
            <c:numRef>
              <c:f>'Resumen de Priorización'!$F$7:$F$12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3055-44A7-B4A3-D1F247432342}"/>
            </c:ext>
          </c:extLst>
        </c:ser>
        <c:ser>
          <c:idx val="2"/>
          <c:order val="4"/>
          <c:tx>
            <c:strRef>
              <c:f>'Resumen de Priorización'!$G$6</c:f>
              <c:strCache>
                <c:ptCount val="1"/>
                <c:pt idx="0">
                  <c:v>Nobre de Parque industrial</c:v>
                </c:pt>
              </c:strCache>
            </c:strRef>
          </c:tx>
          <c:spPr>
            <a:ln w="28575" cap="rnd" cmpd="sng" algn="ctr">
              <a:solidFill>
                <a:schemeClr val="accent2"/>
              </a:solidFill>
              <a:prstDash val="solid"/>
              <a:round/>
            </a:ln>
          </c:spPr>
          <c:marker>
            <c:symbol val="none"/>
          </c:marker>
          <c:cat>
            <c:strRef>
              <c:f>'Resumen de Priorización'!$B$7:$B$12</c:f>
              <c:strCache>
                <c:ptCount val="6"/>
                <c:pt idx="0">
                  <c:v>Gestión de parque</c:v>
                </c:pt>
                <c:pt idx="1">
                  <c:v>Intervencion ambiental</c:v>
                </c:pt>
                <c:pt idx="2">
                  <c:v>Intervencion ambientales</c:v>
                </c:pt>
                <c:pt idx="3">
                  <c:v>Intervencion económicas</c:v>
                </c:pt>
                <c:pt idx="4">
                  <c:v>Replicabilidad</c:v>
                </c:pt>
                <c:pt idx="5">
                  <c:v>Visibilidad</c:v>
                </c:pt>
              </c:strCache>
            </c:strRef>
          </c:cat>
          <c:val>
            <c:numRef>
              <c:f>'Resumen de Priorización'!$G$7:$G$12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3055-44A7-B4A3-D1F247432342}"/>
            </c:ext>
          </c:extLst>
        </c:ser>
        <c:ser>
          <c:idx val="5"/>
          <c:order val="5"/>
          <c:tx>
            <c:strRef>
              <c:f>'Resumen de Priorización'!$H$6</c:f>
              <c:strCache>
                <c:ptCount val="1"/>
                <c:pt idx="0">
                  <c:v>Nobre de Parque industrial</c:v>
                </c:pt>
              </c:strCache>
            </c:strRef>
          </c:tx>
          <c:marker>
            <c:symbol val="none"/>
          </c:marker>
          <c:cat>
            <c:strRef>
              <c:f>'Resumen de Priorización'!$B$7:$B$12</c:f>
              <c:strCache>
                <c:ptCount val="6"/>
                <c:pt idx="0">
                  <c:v>Gestión de parque</c:v>
                </c:pt>
                <c:pt idx="1">
                  <c:v>Intervencion ambiental</c:v>
                </c:pt>
                <c:pt idx="2">
                  <c:v>Intervencion ambientales</c:v>
                </c:pt>
                <c:pt idx="3">
                  <c:v>Intervencion económicas</c:v>
                </c:pt>
                <c:pt idx="4">
                  <c:v>Replicabilidad</c:v>
                </c:pt>
                <c:pt idx="5">
                  <c:v>Visibilidad</c:v>
                </c:pt>
              </c:strCache>
            </c:strRef>
          </c:cat>
          <c:val>
            <c:numRef>
              <c:f>'Resumen de Priorización'!$H$7:$H$12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3055-44A7-B4A3-D1F247432342}"/>
            </c:ext>
          </c:extLst>
        </c:ser>
        <c:ser>
          <c:idx val="8"/>
          <c:order val="6"/>
          <c:tx>
            <c:strRef>
              <c:f>'Resumen de Priorización'!$I$6</c:f>
              <c:strCache>
                <c:ptCount val="1"/>
                <c:pt idx="0">
                  <c:v>Nobre de Parque industrial</c:v>
                </c:pt>
              </c:strCache>
            </c:strRef>
          </c:tx>
          <c:spPr>
            <a:ln w="28575" cap="rnd" cmpd="sng" algn="ctr">
              <a:solidFill>
                <a:schemeClr val="accent3"/>
              </a:solidFill>
              <a:prstDash val="solid"/>
              <a:round/>
            </a:ln>
          </c:spPr>
          <c:marker>
            <c:symbol val="none"/>
          </c:marker>
          <c:cat>
            <c:strRef>
              <c:f>'Resumen de Priorización'!$B$7:$B$12</c:f>
              <c:strCache>
                <c:ptCount val="6"/>
                <c:pt idx="0">
                  <c:v>Gestión de parque</c:v>
                </c:pt>
                <c:pt idx="1">
                  <c:v>Intervencion ambiental</c:v>
                </c:pt>
                <c:pt idx="2">
                  <c:v>Intervencion ambientales</c:v>
                </c:pt>
                <c:pt idx="3">
                  <c:v>Intervencion económicas</c:v>
                </c:pt>
                <c:pt idx="4">
                  <c:v>Replicabilidad</c:v>
                </c:pt>
                <c:pt idx="5">
                  <c:v>Visibilidad</c:v>
                </c:pt>
              </c:strCache>
            </c:strRef>
          </c:cat>
          <c:val>
            <c:numRef>
              <c:f>'Resumen de Priorización'!$I$7:$I$12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3055-44A7-B4A3-D1F247432342}"/>
            </c:ext>
          </c:extLst>
        </c:ser>
        <c:ser>
          <c:idx val="10"/>
          <c:order val="7"/>
          <c:tx>
            <c:strRef>
              <c:f>'Resumen de Priorización'!$J$6</c:f>
              <c:strCache>
                <c:ptCount val="1"/>
                <c:pt idx="0">
                  <c:v>Nobre del Parque industrial</c:v>
                </c:pt>
              </c:strCache>
            </c:strRef>
          </c:tx>
          <c:spPr>
            <a:ln w="28575" cap="rnd" cmpd="sng" algn="ctr">
              <a:solidFill>
                <a:schemeClr val="accent6">
                  <a:lumMod val="40000"/>
                  <a:lumOff val="60000"/>
                </a:schemeClr>
              </a:solidFill>
              <a:prstDash val="solid"/>
              <a:round/>
            </a:ln>
          </c:spPr>
          <c:marker>
            <c:symbol val="none"/>
          </c:marker>
          <c:cat>
            <c:strRef>
              <c:f>'Resumen de Priorización'!$B$7:$B$12</c:f>
              <c:strCache>
                <c:ptCount val="6"/>
                <c:pt idx="0">
                  <c:v>Gestión de parque</c:v>
                </c:pt>
                <c:pt idx="1">
                  <c:v>Intervencion ambiental</c:v>
                </c:pt>
                <c:pt idx="2">
                  <c:v>Intervencion ambientales</c:v>
                </c:pt>
                <c:pt idx="3">
                  <c:v>Intervencion económicas</c:v>
                </c:pt>
                <c:pt idx="4">
                  <c:v>Replicabilidad</c:v>
                </c:pt>
                <c:pt idx="5">
                  <c:v>Visibilidad</c:v>
                </c:pt>
              </c:strCache>
            </c:strRef>
          </c:cat>
          <c:val>
            <c:numRef>
              <c:f>'Resumen de Priorización'!$J$7:$J$12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3055-44A7-B4A3-D1F247432342}"/>
            </c:ext>
          </c:extLst>
        </c:ser>
        <c:ser>
          <c:idx val="6"/>
          <c:order val="8"/>
          <c:tx>
            <c:strRef>
              <c:f>'Resumen de Priorización'!$K$6</c:f>
              <c:strCache>
                <c:ptCount val="1"/>
                <c:pt idx="0">
                  <c:v>Nobre del Parque industrial</c:v>
                </c:pt>
              </c:strCache>
            </c:strRef>
          </c:tx>
          <c:spPr>
            <a:ln w="28575" cap="rnd" cmpd="sng" algn="ctr">
              <a:solidFill>
                <a:schemeClr val="accent4">
                  <a:lumMod val="75000"/>
                </a:schemeClr>
              </a:solidFill>
              <a:prstDash val="solid"/>
              <a:round/>
            </a:ln>
          </c:spPr>
          <c:marker>
            <c:symbol val="none"/>
          </c:marker>
          <c:cat>
            <c:strRef>
              <c:f>'Resumen de Priorización'!$B$7:$B$12</c:f>
              <c:strCache>
                <c:ptCount val="6"/>
                <c:pt idx="0">
                  <c:v>Gestión de parque</c:v>
                </c:pt>
                <c:pt idx="1">
                  <c:v>Intervencion ambiental</c:v>
                </c:pt>
                <c:pt idx="2">
                  <c:v>Intervencion ambientales</c:v>
                </c:pt>
                <c:pt idx="3">
                  <c:v>Intervencion económicas</c:v>
                </c:pt>
                <c:pt idx="4">
                  <c:v>Replicabilidad</c:v>
                </c:pt>
                <c:pt idx="5">
                  <c:v>Visibilidad</c:v>
                </c:pt>
              </c:strCache>
            </c:strRef>
          </c:cat>
          <c:val>
            <c:numRef>
              <c:f>'Resumen de Priorización'!$K$7:$K$12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3055-44A7-B4A3-D1F247432342}"/>
            </c:ext>
          </c:extLst>
        </c:ser>
        <c:ser>
          <c:idx val="9"/>
          <c:order val="9"/>
          <c:tx>
            <c:strRef>
              <c:f>'Resumen de Priorización'!$L$6</c:f>
              <c:strCache>
                <c:ptCount val="1"/>
                <c:pt idx="0">
                  <c:v>Nobre del Parque industrial</c:v>
                </c:pt>
              </c:strCache>
            </c:strRef>
          </c:tx>
          <c:spPr>
            <a:ln w="28575" cap="rnd" cmpd="sng" algn="ctr">
              <a:solidFill>
                <a:schemeClr val="accent2">
                  <a:lumMod val="60000"/>
                  <a:lumOff val="40000"/>
                </a:schemeClr>
              </a:solidFill>
              <a:prstDash val="solid"/>
              <a:round/>
            </a:ln>
          </c:spPr>
          <c:marker>
            <c:symbol val="none"/>
          </c:marker>
          <c:cat>
            <c:strRef>
              <c:f>'Resumen de Priorización'!$B$7:$B$12</c:f>
              <c:strCache>
                <c:ptCount val="6"/>
                <c:pt idx="0">
                  <c:v>Gestión de parque</c:v>
                </c:pt>
                <c:pt idx="1">
                  <c:v>Intervencion ambiental</c:v>
                </c:pt>
                <c:pt idx="2">
                  <c:v>Intervencion ambientales</c:v>
                </c:pt>
                <c:pt idx="3">
                  <c:v>Intervencion económicas</c:v>
                </c:pt>
                <c:pt idx="4">
                  <c:v>Replicabilidad</c:v>
                </c:pt>
                <c:pt idx="5">
                  <c:v>Visibilidad</c:v>
                </c:pt>
              </c:strCache>
            </c:strRef>
          </c:cat>
          <c:val>
            <c:numRef>
              <c:f>'Resumen de Priorización'!$L$7:$L$12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3055-44A7-B4A3-D1F247432342}"/>
            </c:ext>
          </c:extLst>
        </c:ser>
        <c:dLbls>
          <c:showLegendKey val="0"/>
          <c:showVal val="0"/>
          <c:showCatName val="0"/>
          <c:showSerName val="0"/>
          <c:showPercent val="0"/>
          <c:showBubbleSize val="0"/>
        </c:dLbls>
        <c:axId val="96951680"/>
        <c:axId val="96953472"/>
      </c:radarChart>
      <c:catAx>
        <c:axId val="96951680"/>
        <c:scaling>
          <c:orientation val="minMax"/>
        </c:scaling>
        <c:delete val="0"/>
        <c:axPos val="b"/>
        <c:majorGridlines/>
        <c:numFmt formatCode="General" sourceLinked="0"/>
        <c:majorTickMark val="out"/>
        <c:minorTickMark val="none"/>
        <c:tickLblPos val="nextTo"/>
        <c:txPr>
          <a:bodyPr rot="-600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endParaRPr lang="en-US"/>
          </a:p>
        </c:txPr>
        <c:crossAx val="96953472"/>
        <c:crosses val="autoZero"/>
        <c:auto val="1"/>
        <c:lblAlgn val="ctr"/>
        <c:lblOffset val="100"/>
        <c:noMultiLvlLbl val="0"/>
      </c:catAx>
      <c:valAx>
        <c:axId val="96953472"/>
        <c:scaling>
          <c:orientation val="minMax"/>
          <c:max val="6"/>
          <c:min val="0"/>
        </c:scaling>
        <c:delete val="0"/>
        <c:axPos val="l"/>
        <c:majorGridlines/>
        <c:numFmt formatCode="0.0" sourceLinked="0"/>
        <c:majorTickMark val="cross"/>
        <c:minorTickMark val="none"/>
        <c:tickLblPos val="nextTo"/>
        <c:txPr>
          <a:bodyPr rot="60000" spcFirstLastPara="0" vertOverflow="ellipsis" vert="horz" wrap="square" anchor="ctr" anchorCtr="1"/>
          <a:lstStyle/>
          <a:p>
            <a:pPr>
              <a:defRPr lang="en-US" sz="950" b="0" i="0" u="none" strike="noStrike" kern="1200" baseline="0">
                <a:solidFill>
                  <a:schemeClr val="tx1"/>
                </a:solidFill>
                <a:latin typeface="Arial" panose="020B0604020202020204" pitchFamily="7" charset="0"/>
                <a:ea typeface="+mn-ea"/>
                <a:cs typeface="+mn-cs"/>
              </a:defRPr>
            </a:pPr>
            <a:endParaRPr lang="en-US"/>
          </a:p>
        </c:txPr>
        <c:crossAx val="96951680"/>
        <c:crosses val="autoZero"/>
        <c:crossBetween val="between"/>
        <c:majorUnit val="1"/>
        <c:minorUnit val="1"/>
      </c:valAx>
    </c:plotArea>
    <c:legend>
      <c:legendPos val="r"/>
      <c:layout>
        <c:manualLayout>
          <c:xMode val="edge"/>
          <c:yMode val="edge"/>
          <c:x val="0.68252788893389904"/>
          <c:y val="0.31514417484812901"/>
          <c:w val="0.28375730583442599"/>
          <c:h val="0.52072630533114905"/>
        </c:manualLayout>
      </c:layout>
      <c:overlay val="0"/>
      <c:txPr>
        <a:bodyPr rot="0" spcFirstLastPara="0" vertOverflow="ellipsis" vert="horz" wrap="square" anchor="ctr" anchorCtr="1"/>
        <a:lstStyle/>
        <a:p>
          <a:pPr>
            <a:defRPr lang="en-US" sz="900" b="0" i="0" u="none" strike="noStrike" kern="1200" baseline="0">
              <a:solidFill>
                <a:schemeClr val="tx1"/>
              </a:solidFill>
              <a:latin typeface="+mn-lt"/>
              <a:ea typeface="+mn-ea"/>
              <a:cs typeface="+mn-cs"/>
            </a:defRPr>
          </a:pPr>
          <a:endParaRPr lang="en-US"/>
        </a:p>
      </c:txPr>
    </c:legend>
    <c:plotVisOnly val="1"/>
    <c:dispBlanksAs val="gap"/>
    <c:showDLblsOverMax val="0"/>
  </c:chart>
  <c:txPr>
    <a:bodyPr/>
    <a:lstStyle/>
    <a:p>
      <a:pPr>
        <a:defRPr lang="en-US"/>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ctr">
              <a:defRPr lang="en-US" sz="1600" b="1" i="0" u="none" strike="noStrike" kern="1200" spc="0" baseline="0">
                <a:solidFill>
                  <a:schemeClr val="tx1">
                    <a:lumMod val="65000"/>
                    <a:lumOff val="35000"/>
                  </a:schemeClr>
                </a:solidFill>
                <a:latin typeface="+mn-lt"/>
                <a:ea typeface="+mn-ea"/>
                <a:cs typeface="+mn-cs"/>
              </a:defRPr>
            </a:pPr>
            <a:r>
              <a:rPr lang="es-ES" sz="1600" b="1" i="0" u="none" strike="noStrike" baseline="0"/>
              <a:t>Revisión de parques industriales priorizados contra el Marco Internacional </a:t>
            </a:r>
            <a:r>
              <a:rPr lang="es-MX" altLang="es-ES" sz="1600" b="1" i="0" u="none" strike="noStrike" baseline="0"/>
              <a:t>PEI</a:t>
            </a:r>
            <a:r>
              <a:rPr lang="es-ES" sz="1600" b="1" i="0" u="none" strike="noStrike" baseline="0"/>
              <a:t> (ONUDI, GBM, GIZ, 2017)</a:t>
            </a:r>
            <a:endParaRPr lang="en-US" sz="1600" b="0"/>
          </a:p>
        </c:rich>
      </c:tx>
      <c:overlay val="1"/>
      <c:spPr>
        <a:noFill/>
        <a:ln>
          <a:noFill/>
        </a:ln>
        <a:effectLst/>
      </c:spPr>
      <c:txPr>
        <a:bodyPr rot="0" spcFirstLastPara="1" vertOverflow="ellipsis" vert="horz" wrap="square" anchor="t" anchorCtr="0"/>
        <a:lstStyle/>
        <a:p>
          <a:pPr algn="ctr">
            <a:defRPr lang="en-US"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339443891204"/>
          <c:y val="0.157671117883285"/>
          <c:w val="0.83859214861831499"/>
          <c:h val="0.56428901670149001"/>
        </c:manualLayout>
      </c:layout>
      <c:barChart>
        <c:barDir val="col"/>
        <c:grouping val="clustered"/>
        <c:varyColors val="0"/>
        <c:ser>
          <c:idx val="0"/>
          <c:order val="0"/>
          <c:tx>
            <c:strRef>
              <c:f>'Revisión PEI- Gráficas'!$C$6</c:f>
              <c:strCache>
                <c:ptCount val="1"/>
                <c:pt idx="0">
                  <c:v>Actuación actual</c:v>
                </c:pt>
              </c:strCache>
            </c:strRef>
          </c:tx>
          <c:spPr>
            <a:solidFill>
              <a:schemeClr val="tx2">
                <a:lumMod val="60000"/>
                <a:lumOff val="40000"/>
              </a:schemeClr>
            </a:solidFill>
            <a:ln>
              <a:solidFill>
                <a:sysClr val="windowText" lastClr="000000"/>
              </a:solidFill>
            </a:ln>
            <a:effectLst/>
          </c:spPr>
          <c:invertIfNegative val="0"/>
          <c:dPt>
            <c:idx val="0"/>
            <c:invertIfNegative val="0"/>
            <c:bubble3D val="0"/>
            <c:spPr>
              <a:solidFill>
                <a:schemeClr val="accent1"/>
              </a:solidFill>
              <a:ln>
                <a:solidFill>
                  <a:sysClr val="windowText" lastClr="000000"/>
                </a:solidFill>
              </a:ln>
              <a:effectLst/>
            </c:spPr>
            <c:extLst>
              <c:ext xmlns:c16="http://schemas.microsoft.com/office/drawing/2014/chart" uri="{C3380CC4-5D6E-409C-BE32-E72D297353CC}">
                <c16:uniqueId val="{00000001-59D5-471C-81E8-35F240850425}"/>
              </c:ext>
            </c:extLst>
          </c:dPt>
          <c:dPt>
            <c:idx val="1"/>
            <c:invertIfNegative val="0"/>
            <c:bubble3D val="0"/>
            <c:spPr>
              <a:solidFill>
                <a:schemeClr val="accent2">
                  <a:lumMod val="75000"/>
                </a:schemeClr>
              </a:solidFill>
              <a:ln>
                <a:solidFill>
                  <a:sysClr val="windowText" lastClr="000000"/>
                </a:solidFill>
              </a:ln>
              <a:effectLst/>
            </c:spPr>
            <c:extLst>
              <c:ext xmlns:c16="http://schemas.microsoft.com/office/drawing/2014/chart" uri="{C3380CC4-5D6E-409C-BE32-E72D297353CC}">
                <c16:uniqueId val="{00000003-59D5-471C-81E8-35F240850425}"/>
              </c:ext>
            </c:extLst>
          </c:dPt>
          <c:dPt>
            <c:idx val="2"/>
            <c:invertIfNegative val="0"/>
            <c:bubble3D val="0"/>
            <c:spPr>
              <a:solidFill>
                <a:schemeClr val="accent3"/>
              </a:solidFill>
              <a:ln>
                <a:solidFill>
                  <a:sysClr val="windowText" lastClr="000000"/>
                </a:solidFill>
              </a:ln>
              <a:effectLst/>
            </c:spPr>
            <c:extLst>
              <c:ext xmlns:c16="http://schemas.microsoft.com/office/drawing/2014/chart" uri="{C3380CC4-5D6E-409C-BE32-E72D297353CC}">
                <c16:uniqueId val="{00000005-59D5-471C-81E8-35F240850425}"/>
              </c:ext>
            </c:extLst>
          </c:dPt>
          <c:dPt>
            <c:idx val="3"/>
            <c:invertIfNegative val="0"/>
            <c:bubble3D val="0"/>
            <c:spPr>
              <a:solidFill>
                <a:schemeClr val="accent4">
                  <a:lumMod val="75000"/>
                </a:schemeClr>
              </a:solidFill>
              <a:ln>
                <a:solidFill>
                  <a:sysClr val="windowText" lastClr="000000"/>
                </a:solidFill>
              </a:ln>
              <a:effectLst/>
            </c:spPr>
            <c:extLst>
              <c:ext xmlns:c16="http://schemas.microsoft.com/office/drawing/2014/chart" uri="{C3380CC4-5D6E-409C-BE32-E72D297353CC}">
                <c16:uniqueId val="{00000007-59D5-471C-81E8-35F240850425}"/>
              </c:ext>
            </c:extLst>
          </c:dPt>
          <c:dPt>
            <c:idx val="4"/>
            <c:invertIfNegative val="0"/>
            <c:bubble3D val="0"/>
            <c:spPr>
              <a:solidFill>
                <a:schemeClr val="accent5"/>
              </a:solidFill>
              <a:ln>
                <a:solidFill>
                  <a:sysClr val="windowText" lastClr="000000"/>
                </a:solidFill>
              </a:ln>
              <a:effectLst/>
            </c:spPr>
            <c:extLst>
              <c:ext xmlns:c16="http://schemas.microsoft.com/office/drawing/2014/chart" uri="{C3380CC4-5D6E-409C-BE32-E72D297353CC}">
                <c16:uniqueId val="{00000009-59D5-471C-81E8-35F240850425}"/>
              </c:ext>
            </c:extLst>
          </c:dPt>
          <c:errBars>
            <c:errBarType val="both"/>
            <c:errValType val="cust"/>
            <c:noEndCap val="0"/>
            <c:plus>
              <c:numRef>
                <c:f>'Revisión PEI- Gráficas'!$K$8:$K$12</c:f>
                <c:numCache>
                  <c:formatCode>General</c:formatCode>
                  <c:ptCount val="5"/>
                  <c:pt idx="0">
                    <c:v>0</c:v>
                  </c:pt>
                  <c:pt idx="1">
                    <c:v>0</c:v>
                  </c:pt>
                  <c:pt idx="2">
                    <c:v>0</c:v>
                  </c:pt>
                  <c:pt idx="3">
                    <c:v>0</c:v>
                  </c:pt>
                  <c:pt idx="4">
                    <c:v>0</c:v>
                  </c:pt>
                </c:numCache>
              </c:numRef>
            </c:plus>
            <c:minus>
              <c:numLit>
                <c:formatCode>General</c:formatCode>
                <c:ptCount val="1"/>
                <c:pt idx="0">
                  <c:v>0</c:v>
                </c:pt>
              </c:numLit>
            </c:minus>
            <c:spPr>
              <a:noFill/>
              <a:ln w="31750" cap="flat" cmpd="sng" algn="ctr">
                <a:solidFill>
                  <a:sysClr val="windowText" lastClr="000000"/>
                </a:solidFill>
                <a:round/>
              </a:ln>
              <a:effectLst/>
            </c:spPr>
          </c:errBars>
          <c:cat>
            <c:strRef>
              <c:f>'Revisión PEI- Gráficas'!$B$8:$B$12</c:f>
              <c:strCache>
                <c:ptCount val="5"/>
                <c:pt idx="0">
                  <c:v>Nombre de parque A</c:v>
                </c:pt>
                <c:pt idx="1">
                  <c:v>Nombre de parque B</c:v>
                </c:pt>
                <c:pt idx="2">
                  <c:v>Nombre de parque C</c:v>
                </c:pt>
                <c:pt idx="3">
                  <c:v>Nombre de parque D</c:v>
                </c:pt>
                <c:pt idx="4">
                  <c:v>Nombre de parque E</c:v>
                </c:pt>
              </c:strCache>
            </c:strRef>
          </c:cat>
          <c:val>
            <c:numRef>
              <c:f>'Revisión PEI- Gráficas'!$E$8:$E$12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59D5-471C-81E8-35F240850425}"/>
            </c:ext>
          </c:extLst>
        </c:ser>
        <c:dLbls>
          <c:showLegendKey val="0"/>
          <c:showVal val="0"/>
          <c:showCatName val="0"/>
          <c:showSerName val="0"/>
          <c:showPercent val="0"/>
          <c:showBubbleSize val="0"/>
        </c:dLbls>
        <c:gapWidth val="219"/>
        <c:overlap val="-27"/>
        <c:axId val="97549312"/>
        <c:axId val="97551488"/>
      </c:barChart>
      <c:catAx>
        <c:axId val="97549312"/>
        <c:scaling>
          <c:orientation val="minMax"/>
        </c:scaling>
        <c:delete val="0"/>
        <c:axPos val="b"/>
        <c:title>
          <c:tx>
            <c:rich>
              <a:bodyPr rot="0" spcFirstLastPara="1" vertOverflow="ellipsis" vert="horz" wrap="square" anchor="ctr" anchorCtr="1"/>
              <a:lstStyle/>
              <a:p>
                <a:pPr>
                  <a:defRPr lang="en-US" sz="1400" b="1" i="0" u="none" strike="noStrike" kern="1200" baseline="0">
                    <a:solidFill>
                      <a:srgbClr val="0070C0"/>
                    </a:solidFill>
                    <a:latin typeface="+mn-lt"/>
                    <a:ea typeface="+mn-ea"/>
                    <a:cs typeface="+mn-cs"/>
                  </a:defRPr>
                </a:pPr>
                <a:r>
                  <a:rPr lang="en-US" sz="1400" b="1" i="0" u="none" strike="noStrike" baseline="0">
                    <a:solidFill>
                      <a:sysClr val="windowText" lastClr="000000"/>
                    </a:solidFill>
                    <a:effectLst/>
                  </a:rPr>
                  <a:t>Parques industriales priorizados</a:t>
                </a:r>
                <a:endParaRPr lang="en-GB" sz="1400" b="1">
                  <a:solidFill>
                    <a:sysClr val="windowText" lastClr="000000"/>
                  </a:solidFill>
                </a:endParaRPr>
              </a:p>
            </c:rich>
          </c:tx>
          <c:layout>
            <c:manualLayout>
              <c:xMode val="edge"/>
              <c:yMode val="edge"/>
              <c:x val="0.39550616370779801"/>
              <c:y val="0.80882196223643699"/>
            </c:manualLayout>
          </c:layout>
          <c:overlay val="0"/>
          <c:spPr>
            <a:noFill/>
            <a:ln>
              <a:noFill/>
            </a:ln>
            <a:effectLst/>
          </c:spPr>
          <c:txPr>
            <a:bodyPr rot="0" spcFirstLastPara="1" vertOverflow="ellipsis" vert="horz" wrap="square" anchor="ctr" anchorCtr="1"/>
            <a:lstStyle/>
            <a:p>
              <a:pPr>
                <a:defRPr lang="en-US" sz="1400" b="1" i="0" u="none" strike="noStrike" kern="1200" baseline="0">
                  <a:solidFill>
                    <a:srgbClr val="0070C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endParaRPr lang="en-US"/>
          </a:p>
        </c:txPr>
        <c:crossAx val="97551488"/>
        <c:crosses val="autoZero"/>
        <c:auto val="1"/>
        <c:lblAlgn val="ctr"/>
        <c:lblOffset val="100"/>
        <c:noMultiLvlLbl val="0"/>
      </c:catAx>
      <c:valAx>
        <c:axId val="9755148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r>
                  <a:rPr lang="en-GB" sz="1200"/>
                  <a:t>% de puntos de referencia PEI aplicables cumplidos</a:t>
                </a:r>
              </a:p>
            </c:rich>
          </c:tx>
          <c:layout>
            <c:manualLayout>
              <c:xMode val="edge"/>
              <c:yMode val="edge"/>
              <c:x val="2.73547463252014E-2"/>
              <c:y val="0.24607041595321"/>
            </c:manualLayout>
          </c:layout>
          <c:overlay val="0"/>
          <c:spPr>
            <a:noFill/>
            <a:ln>
              <a:noFill/>
            </a:ln>
            <a:effectLst/>
          </c:spPr>
          <c:txPr>
            <a:bodyPr rot="-54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1" i="0" u="none" strike="noStrike" kern="1200" baseline="0">
                <a:solidFill>
                  <a:schemeClr val="tx1">
                    <a:lumMod val="65000"/>
                    <a:lumOff val="35000"/>
                  </a:schemeClr>
                </a:solidFill>
                <a:latin typeface="+mn-lt"/>
                <a:ea typeface="+mn-ea"/>
                <a:cs typeface="+mn-cs"/>
              </a:defRPr>
            </a:pPr>
            <a:endParaRPr lang="en-US"/>
          </a:p>
        </c:txPr>
        <c:crossAx val="97549312"/>
        <c:crosses val="autoZero"/>
        <c:crossBetween val="between"/>
      </c:valAx>
      <c:spPr>
        <a:noFill/>
        <a:ln>
          <a:solidFill>
            <a:schemeClr val="tx1"/>
          </a:solid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image" Target="../media/image7.png"/><Relationship Id="rId3" Type="http://schemas.openxmlformats.org/officeDocument/2006/relationships/image" Target="../media/image2.emf"/><Relationship Id="rId7" Type="http://schemas.openxmlformats.org/officeDocument/2006/relationships/hyperlink" Target="https://openknowledge.worldbank.org/bitstream/handle/10986/29110/122179-WP-PUBLIC-AnInternationalFrameworkforEcoIndustrialParks.pdf?sequence=1&amp;isAllowed=y" TargetMode="External"/><Relationship Id="rId12" Type="http://schemas.openxmlformats.org/officeDocument/2006/relationships/hyperlink" Target="https://openknowledge.worldbank.org/bitstream/handle/10986/30458/129958-WP-PUBLIC-A-Practitioners-Handbook-for-Eco-Industrial-Parks.pdf?sequence=1&amp;isAllowed=y" TargetMode="External"/><Relationship Id="rId2" Type="http://schemas.openxmlformats.org/officeDocument/2006/relationships/image" Target="../media/image1.png"/><Relationship Id="rId1" Type="http://schemas.openxmlformats.org/officeDocument/2006/relationships/hyperlink" Target="#'1. Pre-selection'!A1"/><Relationship Id="rId6" Type="http://schemas.openxmlformats.org/officeDocument/2006/relationships/image" Target="../media/image3.png"/><Relationship Id="rId11" Type="http://schemas.openxmlformats.org/officeDocument/2006/relationships/image" Target="../media/image6.jpeg"/><Relationship Id="rId5" Type="http://schemas.openxmlformats.org/officeDocument/2006/relationships/hyperlink" Target="https://www.unido.org/sites/default/files/files/2018-05/UNIDO%20Eco-Industrial%20Park%20Handbook_English.pdf" TargetMode="External"/><Relationship Id="rId15" Type="http://schemas.openxmlformats.org/officeDocument/2006/relationships/image" Target="../media/image8.png"/><Relationship Id="rId10" Type="http://schemas.openxmlformats.org/officeDocument/2006/relationships/hyperlink" Target="mailto:EIP@unido.org" TargetMode="External"/><Relationship Id="rId4" Type="http://schemas.openxmlformats.org/officeDocument/2006/relationships/hyperlink" Target="#'Lista corta-informaci&#243;n b&#225;sica'!A1"/><Relationship Id="rId9" Type="http://schemas.openxmlformats.org/officeDocument/2006/relationships/image" Target="../media/image5.png"/><Relationship Id="rId14" Type="http://schemas.openxmlformats.org/officeDocument/2006/relationships/hyperlink" Target="https://www.unido.org/our-focus-safeguarding-environment-resource-efficient-and-low-carbon-industrial-production/eco-industrial-parks" TargetMode="External"/></Relationships>
</file>

<file path=xl/drawings/_rels/drawing10.xml.rels><?xml version="1.0" encoding="UTF-8" standalone="yes"?>
<Relationships xmlns="http://schemas.openxmlformats.org/package/2006/relationships"><Relationship Id="rId3" Type="http://schemas.openxmlformats.org/officeDocument/2006/relationships/hyperlink" Target="#'Revisi&#243;n PEI - Parque A'!A1"/><Relationship Id="rId2" Type="http://schemas.openxmlformats.org/officeDocument/2006/relationships/hyperlink" Target="#'Revisi&#243;n PEI - Parque C'!A1"/><Relationship Id="rId1" Type="http://schemas.openxmlformats.org/officeDocument/2006/relationships/hyperlink" Target="#INSTRUCCIONES!A1"/></Relationships>
</file>

<file path=xl/drawings/_rels/drawing11.xml.rels><?xml version="1.0" encoding="UTF-8" standalone="yes"?>
<Relationships xmlns="http://schemas.openxmlformats.org/package/2006/relationships"><Relationship Id="rId3" Type="http://schemas.openxmlformats.org/officeDocument/2006/relationships/hyperlink" Target="#'Revisi&#243;n PEI - Parque B'!A1"/><Relationship Id="rId2" Type="http://schemas.openxmlformats.org/officeDocument/2006/relationships/hyperlink" Target="#'Revisi&#243;n PEI - Parque D'!A1"/><Relationship Id="rId1" Type="http://schemas.openxmlformats.org/officeDocument/2006/relationships/hyperlink" Target="#INSTRUCCIONES!A1"/></Relationships>
</file>

<file path=xl/drawings/_rels/drawing12.xml.rels><?xml version="1.0" encoding="UTF-8" standalone="yes"?>
<Relationships xmlns="http://schemas.openxmlformats.org/package/2006/relationships"><Relationship Id="rId3" Type="http://schemas.openxmlformats.org/officeDocument/2006/relationships/hyperlink" Target="#'Revisi&#243;n PEI - Parque C'!A1"/><Relationship Id="rId2" Type="http://schemas.openxmlformats.org/officeDocument/2006/relationships/hyperlink" Target="#'Revisi&#243;n PEI - Parque E'!A1"/><Relationship Id="rId1" Type="http://schemas.openxmlformats.org/officeDocument/2006/relationships/hyperlink" Target="#INSTRUCCIONES!A1"/></Relationships>
</file>

<file path=xl/drawings/_rels/drawing13.xml.rels><?xml version="1.0" encoding="UTF-8" standalone="yes"?>
<Relationships xmlns="http://schemas.openxmlformats.org/package/2006/relationships"><Relationship Id="rId3" Type="http://schemas.openxmlformats.org/officeDocument/2006/relationships/hyperlink" Target="#'Revisi&#243;n PEI - Parque D'!A1"/><Relationship Id="rId2" Type="http://schemas.openxmlformats.org/officeDocument/2006/relationships/hyperlink" Target="#'Revisi&#243;n PEI- Gr&#225;ficas'!A1"/><Relationship Id="rId1" Type="http://schemas.openxmlformats.org/officeDocument/2006/relationships/hyperlink" Target="#INSTRUCCIONES!A1"/></Relationships>
</file>

<file path=xl/drawings/_rels/drawing14.xml.rels><?xml version="1.0" encoding="UTF-8" standalone="yes"?>
<Relationships xmlns="http://schemas.openxmlformats.org/package/2006/relationships"><Relationship Id="rId3" Type="http://schemas.openxmlformats.org/officeDocument/2006/relationships/hyperlink" Target="#INSTRUCCIONES!A1"/><Relationship Id="rId2" Type="http://schemas.openxmlformats.org/officeDocument/2006/relationships/hyperlink" Target="#'3. Selection'!A1"/><Relationship Id="rId1" Type="http://schemas.openxmlformats.org/officeDocument/2006/relationships/chart" Target="../charts/chart3.xml"/><Relationship Id="rId4" Type="http://schemas.openxmlformats.org/officeDocument/2006/relationships/hyperlink" Target="#'Revisi&#243;n PEI - Parque E'!A1"/></Relationships>
</file>

<file path=xl/drawings/_rels/drawing2.xml.rels><?xml version="1.0" encoding="UTF-8" standalone="yes"?>
<Relationships xmlns="http://schemas.openxmlformats.org/package/2006/relationships"><Relationship Id="rId2" Type="http://schemas.openxmlformats.org/officeDocument/2006/relationships/hyperlink" Target="#Preseleccionados!A1"/><Relationship Id="rId1" Type="http://schemas.openxmlformats.org/officeDocument/2006/relationships/hyperlink" Target="#INSTRUCCIONES!A1"/></Relationships>
</file>

<file path=xl/drawings/_rels/drawing3.xml.rels><?xml version="1.0" encoding="UTF-8" standalone="yes"?>
<Relationships xmlns="http://schemas.openxmlformats.org/package/2006/relationships"><Relationship Id="rId3" Type="http://schemas.openxmlformats.org/officeDocument/2006/relationships/hyperlink" Target="#Priorizaci&#243;n!A1"/><Relationship Id="rId2" Type="http://schemas.openxmlformats.org/officeDocument/2006/relationships/hyperlink" Target="#INSTRUCCIONES!A1"/><Relationship Id="rId1" Type="http://schemas.openxmlformats.org/officeDocument/2006/relationships/hyperlink" Target="#'2. Summary (Company level)'!A1"/><Relationship Id="rId4" Type="http://schemas.openxmlformats.org/officeDocument/2006/relationships/hyperlink" Target="#'Lista corta-informaci&#243;n b&#225;sica'!A1"/></Relationships>
</file>

<file path=xl/drawings/_rels/drawing4.xml.rels><?xml version="1.0" encoding="UTF-8" standalone="yes"?>
<Relationships xmlns="http://schemas.openxmlformats.org/package/2006/relationships"><Relationship Id="rId3" Type="http://schemas.openxmlformats.org/officeDocument/2006/relationships/hyperlink" Target="#Preseleccionados!A1"/><Relationship Id="rId2" Type="http://schemas.openxmlformats.org/officeDocument/2006/relationships/hyperlink" Target="#'Resumen de Priorizaci&#243;n'!A1"/><Relationship Id="rId1" Type="http://schemas.openxmlformats.org/officeDocument/2006/relationships/hyperlink" Target="#INSTRUCCIONES!A1"/></Relationships>
</file>

<file path=xl/drawings/_rels/drawing5.xml.rels><?xml version="1.0" encoding="UTF-8" standalone="yes"?>
<Relationships xmlns="http://schemas.openxmlformats.org/package/2006/relationships"><Relationship Id="rId3" Type="http://schemas.openxmlformats.org/officeDocument/2006/relationships/hyperlink" Target="#Priorizaci&#243;n!A1"/><Relationship Id="rId2" Type="http://schemas.openxmlformats.org/officeDocument/2006/relationships/hyperlink" Target="#'Gr&#225;ficos - Priorizaci&#243;n'!A1"/><Relationship Id="rId1" Type="http://schemas.openxmlformats.org/officeDocument/2006/relationships/hyperlink" Target="#INSTRUCCIONES!A1"/></Relationships>
</file>

<file path=xl/drawings/_rels/drawing6.xml.rels><?xml version="1.0" encoding="UTF-8" standalone="yes"?>
<Relationships xmlns="http://schemas.openxmlformats.org/package/2006/relationships"><Relationship Id="rId3" Type="http://schemas.openxmlformats.org/officeDocument/2006/relationships/hyperlink" Target="#INSTRUCCIONE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Resumen de Priorizaci&#243;n'!A1"/><Relationship Id="rId4" Type="http://schemas.openxmlformats.org/officeDocument/2006/relationships/hyperlink" Target="#'Revisi&#243;n PEI - Parque A'!A1"/></Relationships>
</file>

<file path=xl/drawings/_rels/drawing9.xml.rels><?xml version="1.0" encoding="UTF-8" standalone="yes"?>
<Relationships xmlns="http://schemas.openxmlformats.org/package/2006/relationships"><Relationship Id="rId3" Type="http://schemas.openxmlformats.org/officeDocument/2006/relationships/hyperlink" Target="#'Gr&#225;ficos - Priorizaci&#243;n'!A1"/><Relationship Id="rId2" Type="http://schemas.openxmlformats.org/officeDocument/2006/relationships/hyperlink" Target="#'Revisi&#243;n PEI - Parque B'!A1"/><Relationship Id="rId1" Type="http://schemas.openxmlformats.org/officeDocument/2006/relationships/hyperlink" Target="#INSTRUCCIONES!A1"/></Relationships>
</file>

<file path=xl/drawings/drawing1.xml><?xml version="1.0" encoding="utf-8"?>
<xdr:wsDr xmlns:xdr="http://schemas.openxmlformats.org/drawingml/2006/spreadsheetDrawing" xmlns:a="http://schemas.openxmlformats.org/drawingml/2006/main">
  <xdr:twoCellAnchor>
    <xdr:from>
      <xdr:col>1</xdr:col>
      <xdr:colOff>8715376</xdr:colOff>
      <xdr:row>2</xdr:row>
      <xdr:rowOff>333375</xdr:rowOff>
    </xdr:from>
    <xdr:to>
      <xdr:col>1</xdr:col>
      <xdr:colOff>11096626</xdr:colOff>
      <xdr:row>2</xdr:row>
      <xdr:rowOff>895350</xdr:rowOff>
    </xdr:to>
    <xdr:sp macro="" textlink="">
      <xdr:nvSpPr>
        <xdr:cNvPr id="3" name="Rectangle 1">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295275" y="821690"/>
          <a:ext cx="0" cy="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START</a:t>
          </a:r>
          <a:endParaRPr lang="en-GB" sz="1800" u="none">
            <a:solidFill>
              <a:schemeClr val="bg1"/>
            </a:solidFill>
            <a:effectLst/>
          </a:endParaRPr>
        </a:p>
      </xdr:txBody>
    </xdr:sp>
    <xdr:clientData fPrintsWithSheet="0"/>
  </xdr:twoCellAnchor>
  <xdr:twoCellAnchor>
    <xdr:from>
      <xdr:col>60</xdr:col>
      <xdr:colOff>84758</xdr:colOff>
      <xdr:row>0</xdr:row>
      <xdr:rowOff>37306</xdr:rowOff>
    </xdr:from>
    <xdr:to>
      <xdr:col>80</xdr:col>
      <xdr:colOff>152400</xdr:colOff>
      <xdr:row>1</xdr:row>
      <xdr:rowOff>444527</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0586681" y="37306"/>
          <a:ext cx="3750642" cy="573298"/>
          <a:chOff x="10886108" y="43176"/>
          <a:chExt cx="3328367" cy="559733"/>
        </a:xfrm>
      </xdr:grpSpPr>
      <xdr:pic>
        <xdr:nvPicPr>
          <xdr:cNvPr id="8" name="Bild 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3654742" y="43176"/>
            <a:ext cx="559733" cy="559733"/>
          </a:xfrm>
          <a:prstGeom prst="rect">
            <a:avLst/>
          </a:prstGeom>
        </xdr:spPr>
      </xdr:pic>
      <xdr:grpSp>
        <xdr:nvGrpSpPr>
          <xdr:cNvPr id="9" name="Group 8">
            <a:extLst>
              <a:ext uri="{FF2B5EF4-FFF2-40B4-BE49-F238E27FC236}">
                <a16:creationId xmlns:a16="http://schemas.microsoft.com/office/drawing/2014/main" id="{00000000-0008-0000-0000-000009000000}"/>
              </a:ext>
            </a:extLst>
          </xdr:cNvPr>
          <xdr:cNvGrpSpPr/>
        </xdr:nvGrpSpPr>
        <xdr:grpSpPr>
          <a:xfrm>
            <a:off x="10886108" y="104908"/>
            <a:ext cx="2190166" cy="419100"/>
            <a:chOff x="10886108" y="104908"/>
            <a:chExt cx="2190166" cy="419100"/>
          </a:xfrm>
        </xdr:grpSpPr>
        <xdr:sp macro="" textlink="">
          <xdr:nvSpPr>
            <xdr:cNvPr id="10" name="Flowchart: Alternate Process 9">
              <a:extLst>
                <a:ext uri="{FF2B5EF4-FFF2-40B4-BE49-F238E27FC236}">
                  <a16:creationId xmlns:a16="http://schemas.microsoft.com/office/drawing/2014/main" id="{00000000-0008-0000-0000-00000A000000}"/>
                </a:ext>
              </a:extLst>
            </xdr:cNvPr>
            <xdr:cNvSpPr/>
          </xdr:nvSpPr>
          <xdr:spPr>
            <a:xfrm>
              <a:off x="10886108" y="104908"/>
              <a:ext cx="2190166" cy="419100"/>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11" name="Bild 3" descr="UNIDO E blue.pdf">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grpSp>
    <xdr:clientData/>
  </xdr:twoCellAnchor>
  <xdr:twoCellAnchor>
    <xdr:from>
      <xdr:col>16</xdr:col>
      <xdr:colOff>177407</xdr:colOff>
      <xdr:row>16</xdr:row>
      <xdr:rowOff>64509</xdr:rowOff>
    </xdr:from>
    <xdr:to>
      <xdr:col>30</xdr:col>
      <xdr:colOff>70419</xdr:colOff>
      <xdr:row>18</xdr:row>
      <xdr:rowOff>69794</xdr:rowOff>
    </xdr:to>
    <xdr:sp macro="" textlink="">
      <xdr:nvSpPr>
        <xdr:cNvPr id="12" name="Rectangle 1">
          <a:hlinkClick xmlns:r="http://schemas.openxmlformats.org/officeDocument/2006/relationships" r:id="rId4"/>
          <a:extLst>
            <a:ext uri="{FF2B5EF4-FFF2-40B4-BE49-F238E27FC236}">
              <a16:creationId xmlns:a16="http://schemas.microsoft.com/office/drawing/2014/main" id="{00000000-0008-0000-0000-00000C000000}"/>
            </a:ext>
          </a:extLst>
        </xdr:cNvPr>
        <xdr:cNvSpPr/>
      </xdr:nvSpPr>
      <xdr:spPr>
        <a:xfrm>
          <a:off x="2867025" y="3845560"/>
          <a:ext cx="2298700" cy="43370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chemeClr val="lt1"/>
              </a:solidFill>
              <a:effectLst/>
              <a:latin typeface="+mn-lt"/>
              <a:ea typeface="+mn-ea"/>
              <a:cs typeface="+mn-cs"/>
            </a:rPr>
            <a:t>PARA</a:t>
          </a:r>
          <a:r>
            <a:rPr lang="en-GB" sz="2000" b="1" baseline="0">
              <a:solidFill>
                <a:schemeClr val="lt1"/>
              </a:solidFill>
              <a:effectLst/>
              <a:latin typeface="+mn-lt"/>
              <a:ea typeface="+mn-ea"/>
              <a:cs typeface="+mn-cs"/>
            </a:rPr>
            <a:t> INICIAR</a:t>
          </a:r>
          <a:endParaRPr lang="en-US" sz="2000">
            <a:effectLst/>
          </a:endParaRPr>
        </a:p>
      </xdr:txBody>
    </xdr:sp>
    <xdr:clientData fPrintsWithSheet="0"/>
  </xdr:twoCellAnchor>
  <xdr:twoCellAnchor editAs="oneCell">
    <xdr:from>
      <xdr:col>67</xdr:col>
      <xdr:colOff>132522</xdr:colOff>
      <xdr:row>125</xdr:row>
      <xdr:rowOff>115956</xdr:rowOff>
    </xdr:from>
    <xdr:to>
      <xdr:col>72</xdr:col>
      <xdr:colOff>147487</xdr:colOff>
      <xdr:row>133</xdr:row>
      <xdr:rowOff>77192</xdr:rowOff>
    </xdr:to>
    <xdr:pic>
      <xdr:nvPicPr>
        <xdr:cNvPr id="14" name="Picture 13">
          <a:hlinkClick xmlns:r="http://schemas.openxmlformats.org/officeDocument/2006/relationships" r:id="rId5"/>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a:xfrm>
          <a:off x="11543030" y="25781635"/>
          <a:ext cx="1062990" cy="1485265"/>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28</xdr:col>
      <xdr:colOff>119638</xdr:colOff>
      <xdr:row>125</xdr:row>
      <xdr:rowOff>133408</xdr:rowOff>
    </xdr:from>
    <xdr:to>
      <xdr:col>35</xdr:col>
      <xdr:colOff>45713</xdr:colOff>
      <xdr:row>133</xdr:row>
      <xdr:rowOff>75727</xdr:rowOff>
    </xdr:to>
    <xdr:pic>
      <xdr:nvPicPr>
        <xdr:cNvPr id="15" name="Content Placeholder 6">
          <a:hlinkClick xmlns:r="http://schemas.openxmlformats.org/officeDocument/2006/relationships" r:id="rId7"/>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stretch>
          <a:fillRect/>
        </a:stretch>
      </xdr:blipFill>
      <xdr:spPr>
        <a:xfrm>
          <a:off x="4872355" y="25799415"/>
          <a:ext cx="1125855" cy="1466215"/>
        </a:xfrm>
        <a:prstGeom prst="rect">
          <a:avLst/>
        </a:prstGeom>
        <a:ln>
          <a:noFill/>
        </a:ln>
        <a:effectLst>
          <a:outerShdw blurRad="190500" dir="2700000" algn="tl" rotWithShape="0">
            <a:srgbClr val="333333">
              <a:alpha val="70000"/>
            </a:srgbClr>
          </a:outerShdw>
        </a:effectLst>
      </xdr:spPr>
    </xdr:pic>
    <xdr:clientData/>
  </xdr:twoCellAnchor>
  <xdr:twoCellAnchor>
    <xdr:from>
      <xdr:col>30</xdr:col>
      <xdr:colOff>60331</xdr:colOff>
      <xdr:row>152</xdr:row>
      <xdr:rowOff>26189</xdr:rowOff>
    </xdr:from>
    <xdr:to>
      <xdr:col>42</xdr:col>
      <xdr:colOff>18621</xdr:colOff>
      <xdr:row>155</xdr:row>
      <xdr:rowOff>48863</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5286869" y="30261958"/>
          <a:ext cx="2068444" cy="335290"/>
          <a:chOff x="4179029" y="9991500"/>
          <a:chExt cx="7732626" cy="200430"/>
        </a:xfrm>
      </xdr:grpSpPr>
      <xdr:pic>
        <xdr:nvPicPr>
          <xdr:cNvPr id="18" name="Picture 17" descr="C:\Users\MeylanF\AppData\Local\Microsoft\Windows\Temporary Internet Files\Content.IE5\NAFLHG8B\Anonymous_Mail_1_icon[1].png">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0815" t="22665" r="10760" b="23814"/>
          <a:stretch>
            <a:fillRect/>
          </a:stretch>
        </xdr:blipFill>
        <xdr:spPr>
          <a:xfrm>
            <a:off x="4179029" y="10027366"/>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TextBox 18">
            <a:hlinkClick xmlns:r="http://schemas.openxmlformats.org/officeDocument/2006/relationships" r:id="rId10"/>
            <a:extLst>
              <a:ext uri="{FF2B5EF4-FFF2-40B4-BE49-F238E27FC236}">
                <a16:creationId xmlns:a16="http://schemas.microsoft.com/office/drawing/2014/main" id="{00000000-0008-0000-0000-000013000000}"/>
              </a:ext>
            </a:extLst>
          </xdr:cNvPr>
          <xdr:cNvSpPr txBox="1"/>
        </xdr:nvSpPr>
        <xdr:spPr>
          <a:xfrm>
            <a:off x="6508263" y="9991500"/>
            <a:ext cx="5403392"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48</xdr:col>
      <xdr:colOff>153351</xdr:colOff>
      <xdr:row>108</xdr:row>
      <xdr:rowOff>178490</xdr:rowOff>
    </xdr:from>
    <xdr:to>
      <xdr:col>50</xdr:col>
      <xdr:colOff>104775</xdr:colOff>
      <xdr:row>118</xdr:row>
      <xdr:rowOff>171450</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flipH="1">
          <a:off x="8335010" y="22479000"/>
          <a:ext cx="294640" cy="1891030"/>
        </a:xfrm>
        <a:prstGeom prst="rightBrace">
          <a:avLst>
            <a:gd name="adj1" fmla="val 44139"/>
            <a:gd name="adj2" fmla="val 50000"/>
          </a:avLst>
        </a:prstGeom>
        <a:ln w="19050">
          <a:solidFill>
            <a:srgbClr val="4C1966"/>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6</xdr:col>
      <xdr:colOff>17561</xdr:colOff>
      <xdr:row>35</xdr:row>
      <xdr:rowOff>3174</xdr:rowOff>
    </xdr:from>
    <xdr:to>
      <xdr:col>9</xdr:col>
      <xdr:colOff>152033</xdr:colOff>
      <xdr:row>36</xdr:row>
      <xdr:rowOff>0</xdr:rowOff>
    </xdr:to>
    <xdr:sp macro="" textlink="">
      <xdr:nvSpPr>
        <xdr:cNvPr id="23" name="Isosceles Triangle 22">
          <a:extLst>
            <a:ext uri="{FF2B5EF4-FFF2-40B4-BE49-F238E27FC236}">
              <a16:creationId xmlns:a16="http://schemas.microsoft.com/office/drawing/2014/main" id="{00000000-0008-0000-0000-000017000000}"/>
            </a:ext>
          </a:extLst>
        </xdr:cNvPr>
        <xdr:cNvSpPr/>
      </xdr:nvSpPr>
      <xdr:spPr>
        <a:xfrm rot="10800000">
          <a:off x="998220" y="7861300"/>
          <a:ext cx="648970" cy="130810"/>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303</xdr:colOff>
      <xdr:row>25</xdr:row>
      <xdr:rowOff>74333</xdr:rowOff>
    </xdr:from>
    <xdr:to>
      <xdr:col>54</xdr:col>
      <xdr:colOff>4</xdr:colOff>
      <xdr:row>27</xdr:row>
      <xdr:rowOff>93545</xdr:rowOff>
    </xdr:to>
    <xdr:sp macro="" textlink="">
      <xdr:nvSpPr>
        <xdr:cNvPr id="24" name="Isosceles Triangle 23">
          <a:extLst>
            <a:ext uri="{FF2B5EF4-FFF2-40B4-BE49-F238E27FC236}">
              <a16:creationId xmlns:a16="http://schemas.microsoft.com/office/drawing/2014/main" id="{00000000-0008-0000-0000-000018000000}"/>
            </a:ext>
          </a:extLst>
        </xdr:cNvPr>
        <xdr:cNvSpPr/>
      </xdr:nvSpPr>
      <xdr:spPr>
        <a:xfrm rot="16200000">
          <a:off x="8752205" y="5738495"/>
          <a:ext cx="402590" cy="5137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28767</xdr:colOff>
      <xdr:row>83</xdr:row>
      <xdr:rowOff>3174</xdr:rowOff>
    </xdr:from>
    <xdr:to>
      <xdr:col>9</xdr:col>
      <xdr:colOff>163239</xdr:colOff>
      <xdr:row>84</xdr:row>
      <xdr:rowOff>0</xdr:rowOff>
    </xdr:to>
    <xdr:sp macro="" textlink="">
      <xdr:nvSpPr>
        <xdr:cNvPr id="25" name="Isosceles Triangle 24">
          <a:extLst>
            <a:ext uri="{FF2B5EF4-FFF2-40B4-BE49-F238E27FC236}">
              <a16:creationId xmlns:a16="http://schemas.microsoft.com/office/drawing/2014/main" id="{00000000-0008-0000-0000-000019000000}"/>
            </a:ext>
          </a:extLst>
        </xdr:cNvPr>
        <xdr:cNvSpPr/>
      </xdr:nvSpPr>
      <xdr:spPr>
        <a:xfrm rot="10800000">
          <a:off x="1009650" y="17421860"/>
          <a:ext cx="648970" cy="197485"/>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171950</xdr:colOff>
      <xdr:row>25</xdr:row>
      <xdr:rowOff>74333</xdr:rowOff>
    </xdr:from>
    <xdr:to>
      <xdr:col>17</xdr:col>
      <xdr:colOff>2902</xdr:colOff>
      <xdr:row>27</xdr:row>
      <xdr:rowOff>94878</xdr:rowOff>
    </xdr:to>
    <xdr:sp macro="" textlink="">
      <xdr:nvSpPr>
        <xdr:cNvPr id="26" name="Isosceles Triangle 25">
          <a:extLst>
            <a:ext uri="{FF2B5EF4-FFF2-40B4-BE49-F238E27FC236}">
              <a16:creationId xmlns:a16="http://schemas.microsoft.com/office/drawing/2014/main" id="{00000000-0008-0000-0000-00001A000000}"/>
            </a:ext>
          </a:extLst>
        </xdr:cNvPr>
        <xdr:cNvSpPr/>
      </xdr:nvSpPr>
      <xdr:spPr>
        <a:xfrm rot="16200000">
          <a:off x="2409190" y="5737225"/>
          <a:ext cx="403860" cy="51752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9829</xdr:colOff>
      <xdr:row>42</xdr:row>
      <xdr:rowOff>87412</xdr:rowOff>
    </xdr:from>
    <xdr:to>
      <xdr:col>54</xdr:col>
      <xdr:colOff>9530</xdr:colOff>
      <xdr:row>44</xdr:row>
      <xdr:rowOff>106623</xdr:rowOff>
    </xdr:to>
    <xdr:sp macro="" textlink="">
      <xdr:nvSpPr>
        <xdr:cNvPr id="27" name="Isosceles Triangle 26">
          <a:extLst>
            <a:ext uri="{FF2B5EF4-FFF2-40B4-BE49-F238E27FC236}">
              <a16:creationId xmlns:a16="http://schemas.microsoft.com/office/drawing/2014/main" id="{00000000-0008-0000-0000-00001B000000}"/>
            </a:ext>
          </a:extLst>
        </xdr:cNvPr>
        <xdr:cNvSpPr/>
      </xdr:nvSpPr>
      <xdr:spPr>
        <a:xfrm rot="16200000">
          <a:off x="8769985" y="9300210"/>
          <a:ext cx="386080" cy="5137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42</xdr:row>
      <xdr:rowOff>87412</xdr:rowOff>
    </xdr:from>
    <xdr:to>
      <xdr:col>17</xdr:col>
      <xdr:colOff>12428</xdr:colOff>
      <xdr:row>44</xdr:row>
      <xdr:rowOff>85731</xdr:rowOff>
    </xdr:to>
    <xdr:sp macro="" textlink="">
      <xdr:nvSpPr>
        <xdr:cNvPr id="28" name="Isosceles Triangle 27">
          <a:extLst>
            <a:ext uri="{FF2B5EF4-FFF2-40B4-BE49-F238E27FC236}">
              <a16:creationId xmlns:a16="http://schemas.microsoft.com/office/drawing/2014/main" id="{00000000-0008-0000-0000-00001C000000}"/>
            </a:ext>
          </a:extLst>
        </xdr:cNvPr>
        <xdr:cNvSpPr/>
      </xdr:nvSpPr>
      <xdr:spPr>
        <a:xfrm rot="16200000">
          <a:off x="2433320" y="9283065"/>
          <a:ext cx="365125" cy="5264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50</xdr:col>
      <xdr:colOff>171755</xdr:colOff>
      <xdr:row>90</xdr:row>
      <xdr:rowOff>83676</xdr:rowOff>
    </xdr:from>
    <xdr:to>
      <xdr:col>53</xdr:col>
      <xdr:colOff>171456</xdr:colOff>
      <xdr:row>92</xdr:row>
      <xdr:rowOff>114094</xdr:rowOff>
    </xdr:to>
    <xdr:sp macro="" textlink="">
      <xdr:nvSpPr>
        <xdr:cNvPr id="29" name="Isosceles Triangle 28">
          <a:extLst>
            <a:ext uri="{FF2B5EF4-FFF2-40B4-BE49-F238E27FC236}">
              <a16:creationId xmlns:a16="http://schemas.microsoft.com/office/drawing/2014/main" id="{00000000-0008-0000-0000-00001D000000}"/>
            </a:ext>
          </a:extLst>
        </xdr:cNvPr>
        <xdr:cNvSpPr/>
      </xdr:nvSpPr>
      <xdr:spPr>
        <a:xfrm rot="16200000">
          <a:off x="8754745" y="19054445"/>
          <a:ext cx="396875" cy="5143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162427</xdr:colOff>
      <xdr:row>90</xdr:row>
      <xdr:rowOff>102913</xdr:rowOff>
    </xdr:from>
    <xdr:to>
      <xdr:col>16</xdr:col>
      <xdr:colOff>174354</xdr:colOff>
      <xdr:row>92</xdr:row>
      <xdr:rowOff>102914</xdr:rowOff>
    </xdr:to>
    <xdr:sp macro="" textlink="">
      <xdr:nvSpPr>
        <xdr:cNvPr id="30" name="Isosceles Triangle 29">
          <a:extLst>
            <a:ext uri="{FF2B5EF4-FFF2-40B4-BE49-F238E27FC236}">
              <a16:creationId xmlns:a16="http://schemas.microsoft.com/office/drawing/2014/main" id="{00000000-0008-0000-0000-00001E000000}"/>
            </a:ext>
          </a:extLst>
        </xdr:cNvPr>
        <xdr:cNvSpPr/>
      </xdr:nvSpPr>
      <xdr:spPr>
        <a:xfrm rot="16200000">
          <a:off x="2421255" y="19053810"/>
          <a:ext cx="367030" cy="52387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18</xdr:col>
      <xdr:colOff>46796</xdr:colOff>
      <xdr:row>126</xdr:row>
      <xdr:rowOff>94617</xdr:rowOff>
    </xdr:from>
    <xdr:to>
      <xdr:col>26</xdr:col>
      <xdr:colOff>173934</xdr:colOff>
      <xdr:row>130</xdr:row>
      <xdr:rowOff>59082</xdr:rowOff>
    </xdr:to>
    <xdr:sp macro="" textlink="">
      <xdr:nvSpPr>
        <xdr:cNvPr id="31" name="Speech Bubble: Rectangle with Corners Rounded 30">
          <a:extLst>
            <a:ext uri="{FF2B5EF4-FFF2-40B4-BE49-F238E27FC236}">
              <a16:creationId xmlns:a16="http://schemas.microsoft.com/office/drawing/2014/main" id="{00000000-0008-0000-0000-00001F000000}"/>
            </a:ext>
          </a:extLst>
        </xdr:cNvPr>
        <xdr:cNvSpPr/>
      </xdr:nvSpPr>
      <xdr:spPr>
        <a:xfrm>
          <a:off x="3084830" y="25951180"/>
          <a:ext cx="1496695" cy="726440"/>
        </a:xfrm>
        <a:prstGeom prst="wedgeRoundRectCallout">
          <a:avLst>
            <a:gd name="adj1" fmla="val -72199"/>
            <a:gd name="adj2" fmla="val 25733"/>
            <a:gd name="adj3" fmla="val 16667"/>
          </a:avLst>
        </a:prstGeom>
        <a:solidFill>
          <a:srgbClr val="7D508C"/>
        </a:solidFill>
        <a:ln>
          <a:solidFill>
            <a:srgbClr val="7D508C"/>
          </a:solidFill>
        </a:ln>
      </xdr:spPr>
      <xdr:style>
        <a:lnRef idx="1">
          <a:schemeClr val="accent1"/>
        </a:lnRef>
        <a:fillRef idx="3">
          <a:schemeClr val="accent1"/>
        </a:fillRef>
        <a:effectRef idx="2">
          <a:schemeClr val="accent1"/>
        </a:effectRef>
        <a:fontRef idx="minor">
          <a:schemeClr val="lt1"/>
        </a:fontRef>
      </xdr:style>
      <xdr:txBody>
        <a:bodyPr rtlCol="0" anchor="ctr"/>
        <a:lstStyle/>
        <a:p>
          <a:r>
            <a:rPr lang="en-US" sz="1100" b="0" i="0">
              <a:solidFill>
                <a:schemeClr val="lt1"/>
              </a:solidFill>
              <a:effectLst/>
              <a:latin typeface="+mn-lt"/>
              <a:ea typeface="+mn-ea"/>
              <a:cs typeface="+mn-cs"/>
            </a:rPr>
            <a:t>Haga clic en la imagen para abrir el enlace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de la publicación</a:t>
          </a:r>
          <a:endParaRPr lang="en-US">
            <a:effectLst/>
          </a:endParaRPr>
        </a:p>
      </xdr:txBody>
    </xdr:sp>
    <xdr:clientData/>
  </xdr:twoCellAnchor>
  <xdr:twoCellAnchor>
    <xdr:from>
      <xdr:col>6</xdr:col>
      <xdr:colOff>17561</xdr:colOff>
      <xdr:row>51</xdr:row>
      <xdr:rowOff>3174</xdr:rowOff>
    </xdr:from>
    <xdr:to>
      <xdr:col>9</xdr:col>
      <xdr:colOff>152033</xdr:colOff>
      <xdr:row>52</xdr:row>
      <xdr:rowOff>0</xdr:rowOff>
    </xdr:to>
    <xdr:sp macro="" textlink="">
      <xdr:nvSpPr>
        <xdr:cNvPr id="32" name="Isosceles Triangle 31">
          <a:extLst>
            <a:ext uri="{FF2B5EF4-FFF2-40B4-BE49-F238E27FC236}">
              <a16:creationId xmlns:a16="http://schemas.microsoft.com/office/drawing/2014/main" id="{00000000-0008-0000-0000-000020000000}"/>
            </a:ext>
          </a:extLst>
        </xdr:cNvPr>
        <xdr:cNvSpPr/>
      </xdr:nvSpPr>
      <xdr:spPr>
        <a:xfrm rot="10800000">
          <a:off x="998220" y="10992485"/>
          <a:ext cx="648970" cy="187960"/>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17561</xdr:colOff>
      <xdr:row>66</xdr:row>
      <xdr:rowOff>3174</xdr:rowOff>
    </xdr:from>
    <xdr:to>
      <xdr:col>9</xdr:col>
      <xdr:colOff>152033</xdr:colOff>
      <xdr:row>67</xdr:row>
      <xdr:rowOff>0</xdr:rowOff>
    </xdr:to>
    <xdr:sp macro="" textlink="">
      <xdr:nvSpPr>
        <xdr:cNvPr id="35" name="Isosceles Triangle 34">
          <a:extLst>
            <a:ext uri="{FF2B5EF4-FFF2-40B4-BE49-F238E27FC236}">
              <a16:creationId xmlns:a16="http://schemas.microsoft.com/office/drawing/2014/main" id="{00000000-0008-0000-0000-000023000000}"/>
            </a:ext>
          </a:extLst>
        </xdr:cNvPr>
        <xdr:cNvSpPr/>
      </xdr:nvSpPr>
      <xdr:spPr>
        <a:xfrm rot="10800000">
          <a:off x="998220" y="14040485"/>
          <a:ext cx="648970" cy="159385"/>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9829</xdr:colOff>
      <xdr:row>73</xdr:row>
      <xdr:rowOff>97311</xdr:rowOff>
    </xdr:from>
    <xdr:to>
      <xdr:col>54</xdr:col>
      <xdr:colOff>9530</xdr:colOff>
      <xdr:row>75</xdr:row>
      <xdr:rowOff>116523</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a:off x="8763000" y="15525750"/>
          <a:ext cx="400050" cy="5143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73</xdr:row>
      <xdr:rowOff>97311</xdr:rowOff>
    </xdr:from>
    <xdr:to>
      <xdr:col>17</xdr:col>
      <xdr:colOff>12428</xdr:colOff>
      <xdr:row>75</xdr:row>
      <xdr:rowOff>95631</xdr:rowOff>
    </xdr:to>
    <xdr:sp macro="" textlink="">
      <xdr:nvSpPr>
        <xdr:cNvPr id="37" name="Isosceles Triangle 36">
          <a:extLst>
            <a:ext uri="{FF2B5EF4-FFF2-40B4-BE49-F238E27FC236}">
              <a16:creationId xmlns:a16="http://schemas.microsoft.com/office/drawing/2014/main" id="{00000000-0008-0000-0000-000025000000}"/>
            </a:ext>
          </a:extLst>
        </xdr:cNvPr>
        <xdr:cNvSpPr/>
      </xdr:nvSpPr>
      <xdr:spPr>
        <a:xfrm rot="16200000">
          <a:off x="2426335" y="15509240"/>
          <a:ext cx="379095" cy="5264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91108</xdr:colOff>
      <xdr:row>108</xdr:row>
      <xdr:rowOff>42393</xdr:rowOff>
    </xdr:from>
    <xdr:to>
      <xdr:col>11</xdr:col>
      <xdr:colOff>23241</xdr:colOff>
      <xdr:row>116</xdr:row>
      <xdr:rowOff>140806</xdr:rowOff>
    </xdr:to>
    <xdr:pic>
      <xdr:nvPicPr>
        <xdr:cNvPr id="38" name="Picture 3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l="7565" r="949"/>
        <a:stretch>
          <a:fillRect/>
        </a:stretch>
      </xdr:blipFill>
      <xdr:spPr>
        <a:xfrm>
          <a:off x="214630" y="22342475"/>
          <a:ext cx="1646555" cy="1615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9830</xdr:colOff>
      <xdr:row>58</xdr:row>
      <xdr:rowOff>90587</xdr:rowOff>
    </xdr:from>
    <xdr:to>
      <xdr:col>54</xdr:col>
      <xdr:colOff>9531</xdr:colOff>
      <xdr:row>60</xdr:row>
      <xdr:rowOff>93737</xdr:rowOff>
    </xdr:to>
    <xdr:sp macro="" textlink="">
      <xdr:nvSpPr>
        <xdr:cNvPr id="40" name="Isosceles Triangle 39">
          <a:extLst>
            <a:ext uri="{FF2B5EF4-FFF2-40B4-BE49-F238E27FC236}">
              <a16:creationId xmlns:a16="http://schemas.microsoft.com/office/drawing/2014/main" id="{00000000-0008-0000-0000-000028000000}"/>
            </a:ext>
          </a:extLst>
        </xdr:cNvPr>
        <xdr:cNvSpPr/>
      </xdr:nvSpPr>
      <xdr:spPr>
        <a:xfrm rot="16200000">
          <a:off x="8770620" y="12501245"/>
          <a:ext cx="384175" cy="5137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502</xdr:colOff>
      <xdr:row>58</xdr:row>
      <xdr:rowOff>90587</xdr:rowOff>
    </xdr:from>
    <xdr:to>
      <xdr:col>17</xdr:col>
      <xdr:colOff>12429</xdr:colOff>
      <xdr:row>60</xdr:row>
      <xdr:rowOff>63320</xdr:rowOff>
    </xdr:to>
    <xdr:sp macro="" textlink="">
      <xdr:nvSpPr>
        <xdr:cNvPr id="41" name="Isosceles Triangle 40">
          <a:extLst>
            <a:ext uri="{FF2B5EF4-FFF2-40B4-BE49-F238E27FC236}">
              <a16:creationId xmlns:a16="http://schemas.microsoft.com/office/drawing/2014/main" id="{00000000-0008-0000-0000-000029000000}"/>
            </a:ext>
          </a:extLst>
        </xdr:cNvPr>
        <xdr:cNvSpPr/>
      </xdr:nvSpPr>
      <xdr:spPr>
        <a:xfrm rot="16200000">
          <a:off x="2439035" y="12479655"/>
          <a:ext cx="353695" cy="5264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46</xdr:col>
      <xdr:colOff>74544</xdr:colOff>
      <xdr:row>125</xdr:row>
      <xdr:rowOff>132522</xdr:rowOff>
    </xdr:from>
    <xdr:to>
      <xdr:col>55</xdr:col>
      <xdr:colOff>8668</xdr:colOff>
      <xdr:row>133</xdr:row>
      <xdr:rowOff>92854</xdr:rowOff>
    </xdr:to>
    <xdr:pic>
      <xdr:nvPicPr>
        <xdr:cNvPr id="33" name="Picture 32">
          <a:hlinkClick xmlns:r="http://schemas.openxmlformats.org/officeDocument/2006/relationships" r:id="rId1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3"/>
        <a:stretch>
          <a:fillRect/>
        </a:stretch>
      </xdr:blipFill>
      <xdr:spPr>
        <a:xfrm>
          <a:off x="7913370" y="25798145"/>
          <a:ext cx="1477010" cy="1484630"/>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57150</xdr:colOff>
      <xdr:row>125</xdr:row>
      <xdr:rowOff>104775</xdr:rowOff>
    </xdr:from>
    <xdr:to>
      <xdr:col>15</xdr:col>
      <xdr:colOff>139700</xdr:colOff>
      <xdr:row>133</xdr:row>
      <xdr:rowOff>82550</xdr:rowOff>
    </xdr:to>
    <xdr:pic>
      <xdr:nvPicPr>
        <xdr:cNvPr id="34" name="Picture 33">
          <a:hlinkClick xmlns:r="http://schemas.openxmlformats.org/officeDocument/2006/relationships" r:id="rId14"/>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5"/>
        <a:stretch>
          <a:fillRect/>
        </a:stretch>
      </xdr:blipFill>
      <xdr:spPr>
        <a:xfrm>
          <a:off x="1381125" y="25770840"/>
          <a:ext cx="1282700" cy="1501775"/>
        </a:xfrm>
        <a:prstGeom prst="rect">
          <a:avLst/>
        </a:prstGeom>
        <a:effectLst>
          <a:outerShdw blurRad="190500" dir="2700000" algn="ctr" rotWithShape="0">
            <a:prstClr val="black">
              <a:alpha val="70000"/>
            </a:prst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2875753</xdr:colOff>
      <xdr:row>0</xdr:row>
      <xdr:rowOff>248751</xdr:rowOff>
    </xdr:from>
    <xdr:to>
      <xdr:col>3</xdr:col>
      <xdr:colOff>4193914</xdr:colOff>
      <xdr:row>3</xdr:row>
      <xdr:rowOff>107574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5427980" y="248285"/>
          <a:ext cx="1318260" cy="53784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INSTRUCCIONES</a:t>
          </a:r>
        </a:p>
      </xdr:txBody>
    </xdr:sp>
    <xdr:clientData fPrintsWithSheet="0"/>
  </xdr:twoCellAnchor>
  <xdr:oneCellAnchor>
    <xdr:from>
      <xdr:col>3</xdr:col>
      <xdr:colOff>4265114</xdr:colOff>
      <xdr:row>1</xdr:row>
      <xdr:rowOff>360</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6817360" y="259715"/>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2371725</xdr:colOff>
      <xdr:row>0</xdr:row>
      <xdr:rowOff>238125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924425" y="23812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4</xdr:col>
      <xdr:colOff>0</xdr:colOff>
      <xdr:row>1</xdr:row>
      <xdr:rowOff>63500</xdr:rowOff>
    </xdr:from>
    <xdr:to>
      <xdr:col>5</xdr:col>
      <xdr:colOff>152400</xdr:colOff>
      <xdr:row>3</xdr:row>
      <xdr:rowOff>19267</xdr:rowOff>
    </xdr:to>
    <xdr:sp macro="" textlink="">
      <xdr:nvSpPr>
        <xdr:cNvPr id="5" name="Rectangle 3">
          <a:extLst>
            <a:ext uri="{FF2B5EF4-FFF2-40B4-BE49-F238E27FC236}">
              <a16:creationId xmlns:a16="http://schemas.microsoft.com/office/drawing/2014/main" id="{00000000-0008-0000-0700-000005000000}"/>
            </a:ext>
          </a:extLst>
        </xdr:cNvPr>
        <xdr:cNvSpPr/>
      </xdr:nvSpPr>
      <xdr:spPr>
        <a:xfrm>
          <a:off x="7591425" y="323215"/>
          <a:ext cx="1590675" cy="37465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2875753</xdr:colOff>
      <xdr:row>0</xdr:row>
      <xdr:rowOff>248751</xdr:rowOff>
    </xdr:from>
    <xdr:to>
      <xdr:col>3</xdr:col>
      <xdr:colOff>4193914</xdr:colOff>
      <xdr:row>3</xdr:row>
      <xdr:rowOff>107574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5427980" y="248285"/>
          <a:ext cx="1318260" cy="53784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INSTRUCCIONES</a:t>
          </a:r>
        </a:p>
      </xdr:txBody>
    </xdr:sp>
    <xdr:clientData fPrintsWithSheet="0"/>
  </xdr:twoCellAnchor>
  <xdr:oneCellAnchor>
    <xdr:from>
      <xdr:col>3</xdr:col>
      <xdr:colOff>4265114</xdr:colOff>
      <xdr:row>1</xdr:row>
      <xdr:rowOff>360</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6817360" y="259715"/>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2371725</xdr:colOff>
      <xdr:row>0</xdr:row>
      <xdr:rowOff>238125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a:off x="4924425" y="23812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4</xdr:col>
      <xdr:colOff>0</xdr:colOff>
      <xdr:row>1</xdr:row>
      <xdr:rowOff>63500</xdr:rowOff>
    </xdr:from>
    <xdr:to>
      <xdr:col>5</xdr:col>
      <xdr:colOff>152400</xdr:colOff>
      <xdr:row>3</xdr:row>
      <xdr:rowOff>19267</xdr:rowOff>
    </xdr:to>
    <xdr:sp macro="" textlink="">
      <xdr:nvSpPr>
        <xdr:cNvPr id="5" name="Rectangle 3">
          <a:extLst>
            <a:ext uri="{FF2B5EF4-FFF2-40B4-BE49-F238E27FC236}">
              <a16:creationId xmlns:a16="http://schemas.microsoft.com/office/drawing/2014/main" id="{00000000-0008-0000-0800-000005000000}"/>
            </a:ext>
          </a:extLst>
        </xdr:cNvPr>
        <xdr:cNvSpPr/>
      </xdr:nvSpPr>
      <xdr:spPr>
        <a:xfrm>
          <a:off x="7591425" y="323215"/>
          <a:ext cx="1590675" cy="37465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2875753</xdr:colOff>
      <xdr:row>0</xdr:row>
      <xdr:rowOff>248751</xdr:rowOff>
    </xdr:from>
    <xdr:to>
      <xdr:col>3</xdr:col>
      <xdr:colOff>4193914</xdr:colOff>
      <xdr:row>3</xdr:row>
      <xdr:rowOff>107574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5427980" y="248285"/>
          <a:ext cx="1318260" cy="53784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INSTRUCCIONES</a:t>
          </a:r>
        </a:p>
      </xdr:txBody>
    </xdr:sp>
    <xdr:clientData fPrintsWithSheet="0"/>
  </xdr:twoCellAnchor>
  <xdr:oneCellAnchor>
    <xdr:from>
      <xdr:col>3</xdr:col>
      <xdr:colOff>4265114</xdr:colOff>
      <xdr:row>1</xdr:row>
      <xdr:rowOff>360</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6817360" y="259715"/>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2371725</xdr:colOff>
      <xdr:row>0</xdr:row>
      <xdr:rowOff>238125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900-000004000000}"/>
            </a:ext>
          </a:extLst>
        </xdr:cNvPr>
        <xdr:cNvSpPr/>
      </xdr:nvSpPr>
      <xdr:spPr>
        <a:xfrm>
          <a:off x="4924425" y="23812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4</xdr:col>
      <xdr:colOff>0</xdr:colOff>
      <xdr:row>1</xdr:row>
      <xdr:rowOff>63500</xdr:rowOff>
    </xdr:from>
    <xdr:to>
      <xdr:col>5</xdr:col>
      <xdr:colOff>152400</xdr:colOff>
      <xdr:row>3</xdr:row>
      <xdr:rowOff>19267</xdr:rowOff>
    </xdr:to>
    <xdr:sp macro="" textlink="">
      <xdr:nvSpPr>
        <xdr:cNvPr id="5" name="Rectangle 3">
          <a:extLst>
            <a:ext uri="{FF2B5EF4-FFF2-40B4-BE49-F238E27FC236}">
              <a16:creationId xmlns:a16="http://schemas.microsoft.com/office/drawing/2014/main" id="{00000000-0008-0000-0900-000005000000}"/>
            </a:ext>
          </a:extLst>
        </xdr:cNvPr>
        <xdr:cNvSpPr/>
      </xdr:nvSpPr>
      <xdr:spPr>
        <a:xfrm>
          <a:off x="7591425" y="323215"/>
          <a:ext cx="1590675" cy="37465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a:solidFill>
              <a:sysClr val="windowText" lastClr="000000"/>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2875753</xdr:colOff>
      <xdr:row>0</xdr:row>
      <xdr:rowOff>248751</xdr:rowOff>
    </xdr:from>
    <xdr:to>
      <xdr:col>3</xdr:col>
      <xdr:colOff>4193914</xdr:colOff>
      <xdr:row>3</xdr:row>
      <xdr:rowOff>107574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5427980" y="248285"/>
          <a:ext cx="1318260" cy="53784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INSTRUCCIONES</a:t>
          </a:r>
        </a:p>
      </xdr:txBody>
    </xdr:sp>
    <xdr:clientData fPrintsWithSheet="0"/>
  </xdr:twoCellAnchor>
  <xdr:oneCellAnchor>
    <xdr:from>
      <xdr:col>3</xdr:col>
      <xdr:colOff>4265114</xdr:colOff>
      <xdr:row>1</xdr:row>
      <xdr:rowOff>360</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a:off x="6817360" y="259715"/>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2371725</xdr:colOff>
      <xdr:row>0</xdr:row>
      <xdr:rowOff>238125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A00-000004000000}"/>
            </a:ext>
          </a:extLst>
        </xdr:cNvPr>
        <xdr:cNvSpPr/>
      </xdr:nvSpPr>
      <xdr:spPr>
        <a:xfrm>
          <a:off x="4924425" y="23812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4</xdr:col>
      <xdr:colOff>0</xdr:colOff>
      <xdr:row>1</xdr:row>
      <xdr:rowOff>63500</xdr:rowOff>
    </xdr:from>
    <xdr:to>
      <xdr:col>5</xdr:col>
      <xdr:colOff>152400</xdr:colOff>
      <xdr:row>3</xdr:row>
      <xdr:rowOff>19267</xdr:rowOff>
    </xdr:to>
    <xdr:sp macro="" textlink="">
      <xdr:nvSpPr>
        <xdr:cNvPr id="5" name="Rectangle 3">
          <a:extLst>
            <a:ext uri="{FF2B5EF4-FFF2-40B4-BE49-F238E27FC236}">
              <a16:creationId xmlns:a16="http://schemas.microsoft.com/office/drawing/2014/main" id="{00000000-0008-0000-0A00-000005000000}"/>
            </a:ext>
          </a:extLst>
        </xdr:cNvPr>
        <xdr:cNvSpPr/>
      </xdr:nvSpPr>
      <xdr:spPr>
        <a:xfrm>
          <a:off x="7591425" y="323215"/>
          <a:ext cx="1590675" cy="37465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a:solidFill>
              <a:sysClr val="windowText" lastClr="000000"/>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1430900</xdr:colOff>
      <xdr:row>14</xdr:row>
      <xdr:rowOff>26663</xdr:rowOff>
    </xdr:from>
    <xdr:to>
      <xdr:col>10</xdr:col>
      <xdr:colOff>884464</xdr:colOff>
      <xdr:row>16</xdr:row>
      <xdr:rowOff>140153</xdr:rowOff>
    </xdr:to>
    <xdr:sp macro="" textlink="">
      <xdr:nvSpPr>
        <xdr:cNvPr id="8" name="Speech Bubble: Rectangle with Corners Rounded 7">
          <a:extLst>
            <a:ext uri="{FF2B5EF4-FFF2-40B4-BE49-F238E27FC236}">
              <a16:creationId xmlns:a16="http://schemas.microsoft.com/office/drawing/2014/main" id="{00000000-0008-0000-0B00-000008000000}"/>
            </a:ext>
          </a:extLst>
        </xdr:cNvPr>
        <xdr:cNvSpPr/>
      </xdr:nvSpPr>
      <xdr:spPr>
        <a:xfrm>
          <a:off x="1564005" y="5529580"/>
          <a:ext cx="10607040" cy="494665"/>
        </a:xfrm>
        <a:prstGeom prst="wedgeRoundRectCallout">
          <a:avLst>
            <a:gd name="adj1" fmla="val 20917"/>
            <a:gd name="adj2" fmla="val -93516"/>
            <a:gd name="adj3" fmla="val 16667"/>
          </a:avLst>
        </a:prstGeom>
        <a:solidFill>
          <a:schemeClr val="accent2">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s-ES" sz="1600" b="1"/>
            <a:t>Estos valores se calculan automáticamente en función de las hojas de trabajo de revisión PEI</a:t>
          </a:r>
          <a:endParaRPr lang="en-GB" sz="1600" b="1">
            <a:solidFill>
              <a:sysClr val="windowText" lastClr="000000"/>
            </a:solidFill>
          </a:endParaRPr>
        </a:p>
      </xdr:txBody>
    </xdr:sp>
    <xdr:clientData/>
  </xdr:twoCellAnchor>
  <xdr:twoCellAnchor>
    <xdr:from>
      <xdr:col>11</xdr:col>
      <xdr:colOff>507846</xdr:colOff>
      <xdr:row>3</xdr:row>
      <xdr:rowOff>77623</xdr:rowOff>
    </xdr:from>
    <xdr:to>
      <xdr:col>26</xdr:col>
      <xdr:colOff>44741</xdr:colOff>
      <xdr:row>26</xdr:row>
      <xdr:rowOff>28241</xdr:rowOff>
    </xdr:to>
    <xdr:graphicFrame macro="">
      <xdr:nvGraphicFramePr>
        <xdr:cNvPr id="11" name="Chart 10">
          <a:extLst>
            <a:ext uri="{FF2B5EF4-FFF2-40B4-BE49-F238E27FC236}">
              <a16:creationId xmlns:a16="http://schemas.microsoft.com/office/drawing/2014/main" id="{00000000-0008-0000-0B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6540500</xdr:colOff>
      <xdr:row>1</xdr:row>
      <xdr:rowOff>0</xdr:rowOff>
    </xdr:from>
    <xdr:to>
      <xdr:col>1</xdr:col>
      <xdr:colOff>7188500</xdr:colOff>
      <xdr:row>1</xdr:row>
      <xdr:rowOff>586068</xdr:rowOff>
    </xdr:to>
    <xdr:sp macro="" textlink="">
      <xdr:nvSpPr>
        <xdr:cNvPr id="10" name="Rectangle 1">
          <a:hlinkClick xmlns:r="http://schemas.openxmlformats.org/officeDocument/2006/relationships" r:id="rId2"/>
          <a:extLst>
            <a:ext uri="{FF2B5EF4-FFF2-40B4-BE49-F238E27FC236}">
              <a16:creationId xmlns:a16="http://schemas.microsoft.com/office/drawing/2014/main" id="{00000000-0008-0000-0B00-00000A000000}"/>
            </a:ext>
          </a:extLst>
        </xdr:cNvPr>
        <xdr:cNvSpPr/>
      </xdr:nvSpPr>
      <xdr:spPr>
        <a:xfrm>
          <a:off x="2476500" y="278765"/>
          <a:ext cx="0" cy="58547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twoCellAnchor>
  <xdr:twoCellAnchor>
    <xdr:from>
      <xdr:col>9</xdr:col>
      <xdr:colOff>572247</xdr:colOff>
      <xdr:row>1</xdr:row>
      <xdr:rowOff>66896</xdr:rowOff>
    </xdr:from>
    <xdr:to>
      <xdr:col>11</xdr:col>
      <xdr:colOff>235323</xdr:colOff>
      <xdr:row>1</xdr:row>
      <xdr:rowOff>613173</xdr:rowOff>
    </xdr:to>
    <xdr:sp macro="" textlink="">
      <xdr:nvSpPr>
        <xdr:cNvPr id="6" name="Rectangle 1">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a:off x="10992485" y="345440"/>
          <a:ext cx="1663065" cy="5461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600" b="1" u="none" baseline="0">
              <a:solidFill>
                <a:schemeClr val="bg1"/>
              </a:solidFill>
              <a:effectLst/>
              <a:latin typeface="+mn-lt"/>
              <a:ea typeface="+mn-ea"/>
              <a:cs typeface="+mn-cs"/>
            </a:rPr>
            <a:t>INSTRUCCIONES</a:t>
          </a:r>
        </a:p>
      </xdr:txBody>
    </xdr:sp>
    <xdr:clientData fPrintsWithSheet="0"/>
  </xdr:twoCellAnchor>
  <xdr:oneCellAnchor>
    <xdr:from>
      <xdr:col>9</xdr:col>
      <xdr:colOff>53069</xdr:colOff>
      <xdr:row>1</xdr:row>
      <xdr:rowOff>76512</xdr:rowOff>
    </xdr:from>
    <xdr:ext cx="414617" cy="545820"/>
    <xdr:sp macro="" textlink="">
      <xdr:nvSpPr>
        <xdr:cNvPr id="12" name="Rectangle 1">
          <a:hlinkClick xmlns:r="http://schemas.openxmlformats.org/officeDocument/2006/relationships" r:id="rId4"/>
          <a:extLst>
            <a:ext uri="{FF2B5EF4-FFF2-40B4-BE49-F238E27FC236}">
              <a16:creationId xmlns:a16="http://schemas.microsoft.com/office/drawing/2014/main" id="{00000000-0008-0000-0B00-00000C000000}"/>
            </a:ext>
          </a:extLst>
        </xdr:cNvPr>
        <xdr:cNvSpPr/>
      </xdr:nvSpPr>
      <xdr:spPr>
        <a:xfrm>
          <a:off x="10473055" y="354965"/>
          <a:ext cx="414655" cy="5461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15.xml><?xml version="1.0" encoding="utf-8"?>
<c:userShapes xmlns:c="http://schemas.openxmlformats.org/drawingml/2006/chart">
  <cdr:relSizeAnchor xmlns:cdr="http://schemas.openxmlformats.org/drawingml/2006/chartDrawing">
    <cdr:from>
      <cdr:x>0.02231</cdr:x>
      <cdr:y>0.86282</cdr:y>
    </cdr:from>
    <cdr:to>
      <cdr:x>0.9779</cdr:x>
      <cdr:y>0.98273</cdr:y>
    </cdr:to>
    <cdr:sp macro="" textlink="">
      <cdr:nvSpPr>
        <cdr:cNvPr id="2" name="Rectangle 1"/>
        <cdr:cNvSpPr/>
      </cdr:nvSpPr>
      <cdr:spPr>
        <a:xfrm xmlns:a="http://schemas.openxmlformats.org/drawingml/2006/main">
          <a:off x="180921" y="5487865"/>
          <a:ext cx="7749262" cy="762673"/>
        </a:xfrm>
        <a:prstGeom xmlns:a="http://schemas.openxmlformats.org/drawingml/2006/main" prst="rect">
          <a:avLst/>
        </a:prstGeom>
        <a:noFill xmlns:a="http://schemas.openxmlformats.org/drawingml/2006/main"/>
        <a:ln xmlns:a="http://schemas.openxmlformats.org/drawingml/2006/main">
          <a:solidFill>
            <a:sysClr val="windowText" lastClr="000000"/>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0.0466</cdr:x>
      <cdr:y>0.89097</cdr:y>
    </cdr:from>
    <cdr:to>
      <cdr:x>0.06653</cdr:x>
      <cdr:y>0.96128</cdr:y>
    </cdr:to>
    <cdr:sp macro="" textlink="">
      <cdr:nvSpPr>
        <cdr:cNvPr id="3" name="Rectangle 2"/>
        <cdr:cNvSpPr/>
      </cdr:nvSpPr>
      <cdr:spPr>
        <a:xfrm xmlns:a="http://schemas.openxmlformats.org/drawingml/2006/main">
          <a:off x="398161" y="5551427"/>
          <a:ext cx="170289" cy="438086"/>
        </a:xfrm>
        <a:prstGeom xmlns:a="http://schemas.openxmlformats.org/drawingml/2006/main" prst="rect">
          <a:avLst/>
        </a:prstGeom>
        <a:solidFill xmlns:a="http://schemas.openxmlformats.org/drawingml/2006/main">
          <a:schemeClr val="tx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0.49564</cdr:x>
      <cdr:y>0.88971</cdr:y>
    </cdr:from>
    <cdr:to>
      <cdr:x>0.49645</cdr:x>
      <cdr:y>0.96913</cdr:y>
    </cdr:to>
    <cdr:sp macro="" textlink="">
      <cdr:nvSpPr>
        <cdr:cNvPr id="4" name="Straight Arrow Connector 3"/>
        <cdr:cNvSpPr/>
      </cdr:nvSpPr>
      <cdr:spPr>
        <a:xfrm xmlns:a="http://schemas.openxmlformats.org/drawingml/2006/main" flipV="1">
          <a:off x="4019330" y="5658926"/>
          <a:ext cx="6581" cy="505127"/>
        </a:xfrm>
        <a:prstGeom xmlns:a="http://schemas.openxmlformats.org/drawingml/2006/main" prst="straightConnector1">
          <a:avLst/>
        </a:prstGeom>
        <a:ln xmlns:a="http://schemas.openxmlformats.org/drawingml/2006/main" w="31750">
          <a:solidFill>
            <a:schemeClr val="tx1"/>
          </a:solidFill>
          <a:tailEnd type="diamond"/>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sp>
  </cdr:relSizeAnchor>
  <cdr:relSizeAnchor xmlns:cdr="http://schemas.openxmlformats.org/drawingml/2006/chartDrawing">
    <cdr:from>
      <cdr:x>0.07582</cdr:x>
      <cdr:y>0.8747</cdr:y>
    </cdr:from>
    <cdr:to>
      <cdr:x>0.45373</cdr:x>
      <cdr:y>0.99579</cdr:y>
    </cdr:to>
    <cdr:sp macro="" textlink="">
      <cdr:nvSpPr>
        <cdr:cNvPr id="5" name="Rectangle 4"/>
        <cdr:cNvSpPr/>
      </cdr:nvSpPr>
      <cdr:spPr>
        <a:xfrm xmlns:a="http://schemas.openxmlformats.org/drawingml/2006/main">
          <a:off x="647853" y="5450053"/>
          <a:ext cx="3228975" cy="754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t>Desempeño</a:t>
          </a:r>
          <a:r>
            <a:rPr lang="en-GB" sz="1200" b="1" baseline="0"/>
            <a:t> actual</a:t>
          </a:r>
          <a:endParaRPr lang="en-GB" sz="1200" b="1"/>
        </a:p>
        <a:p xmlns:a="http://schemas.openxmlformats.org/drawingml/2006/main">
          <a:r>
            <a:rPr lang="es-ES" sz="1000"/>
            <a:t>(Puntos de referencia internacionales del EIP</a:t>
          </a:r>
        </a:p>
        <a:p xmlns:a="http://schemas.openxmlformats.org/drawingml/2006/main">
          <a:r>
            <a:rPr lang="es-ES" sz="1000"/>
            <a:t>que se cumplen plenamente en la actualidad</a:t>
          </a:r>
          <a:r>
            <a:rPr lang="en-GB" sz="1000" baseline="0"/>
            <a:t> </a:t>
          </a:r>
        </a:p>
        <a:p xmlns:a="http://schemas.openxmlformats.org/drawingml/2006/main">
          <a:r>
            <a:rPr lang="es-ES" sz="1000"/>
            <a:t>+ 0.5 a las puntuaciones "Para confirmar")</a:t>
          </a:r>
          <a:endParaRPr lang="en-GB" sz="1000"/>
        </a:p>
      </cdr:txBody>
    </cdr:sp>
  </cdr:relSizeAnchor>
  <cdr:relSizeAnchor xmlns:cdr="http://schemas.openxmlformats.org/drawingml/2006/chartDrawing">
    <cdr:from>
      <cdr:x>0.51095</cdr:x>
      <cdr:y>0.87607</cdr:y>
    </cdr:from>
    <cdr:to>
      <cdr:x>0.97099</cdr:x>
      <cdr:y>0.97042</cdr:y>
    </cdr:to>
    <cdr:sp macro="" textlink="">
      <cdr:nvSpPr>
        <cdr:cNvPr id="6" name="Rectangle 5"/>
        <cdr:cNvSpPr/>
      </cdr:nvSpPr>
      <cdr:spPr>
        <a:xfrm xmlns:a="http://schemas.openxmlformats.org/drawingml/2006/main">
          <a:off x="4143475" y="5572140"/>
          <a:ext cx="3730680" cy="6001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200" b="1"/>
            <a:t>Potencial de mejora</a:t>
          </a:r>
        </a:p>
        <a:p xmlns:a="http://schemas.openxmlformats.org/drawingml/2006/main">
          <a:r>
            <a:rPr lang="en-GB" sz="1000"/>
            <a:t>(</a:t>
          </a:r>
          <a:r>
            <a:rPr lang="es-ES" sz="1000"/>
            <a:t>Puntos de referencia internacionales de EIP destinados</a:t>
          </a:r>
        </a:p>
        <a:p xmlns:a="http://schemas.openxmlformats.org/drawingml/2006/main">
          <a:r>
            <a:rPr lang="es-ES" sz="1000"/>
            <a:t> a cumplirse en 2-3 años</a:t>
          </a:r>
        </a:p>
        <a:p xmlns:a="http://schemas.openxmlformats.org/drawingml/2006/main">
          <a:r>
            <a:rPr lang="es-ES" sz="1000"/>
            <a:t>+ 0.5</a:t>
          </a:r>
          <a:r>
            <a:rPr lang="es-ES" sz="1000" baseline="0"/>
            <a:t> </a:t>
          </a:r>
          <a:r>
            <a:rPr lang="es-ES" sz="1000"/>
            <a:t>a las puntuaciones "Para confirmar")</a:t>
          </a:r>
          <a:endParaRPr lang="en-GB" sz="1000"/>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635560</xdr:colOff>
      <xdr:row>0</xdr:row>
      <xdr:rowOff>243354</xdr:rowOff>
    </xdr:from>
    <xdr:to>
      <xdr:col>4</xdr:col>
      <xdr:colOff>928642</xdr:colOff>
      <xdr:row>1</xdr:row>
      <xdr:rowOff>343517</xdr:rowOff>
    </xdr:to>
    <xdr:sp macro="" textlink="">
      <xdr:nvSpPr>
        <xdr:cNvPr id="2" name="Rectangle 3">
          <a:extLst>
            <a:ext uri="{FF2B5EF4-FFF2-40B4-BE49-F238E27FC236}">
              <a16:creationId xmlns:a16="http://schemas.microsoft.com/office/drawing/2014/main" id="{00000000-0008-0000-0100-000002000000}"/>
            </a:ext>
          </a:extLst>
        </xdr:cNvPr>
        <xdr:cNvSpPr/>
      </xdr:nvSpPr>
      <xdr:spPr>
        <a:xfrm>
          <a:off x="6130925" y="243205"/>
          <a:ext cx="2712720" cy="37846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a:solidFill>
              <a:sysClr val="windowText" lastClr="000000"/>
            </a:solidFill>
            <a:effectLst/>
          </a:endParaRPr>
        </a:p>
      </xdr:txBody>
    </xdr:sp>
    <xdr:clientData/>
  </xdr:twoCellAnchor>
  <xdr:twoCellAnchor>
    <xdr:from>
      <xdr:col>2</xdr:col>
      <xdr:colOff>870647</xdr:colOff>
      <xdr:row>0</xdr:row>
      <xdr:rowOff>186745</xdr:rowOff>
    </xdr:from>
    <xdr:to>
      <xdr:col>2</xdr:col>
      <xdr:colOff>2188808</xdr:colOff>
      <xdr:row>1</xdr:row>
      <xdr:rowOff>451221</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204335" y="186690"/>
          <a:ext cx="1291590" cy="54292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INSTRUCCIONES</a:t>
          </a:r>
        </a:p>
      </xdr:txBody>
    </xdr:sp>
    <xdr:clientData fPrintsWithSheet="0"/>
  </xdr:twoCellAnchor>
  <xdr:oneCellAnchor>
    <xdr:from>
      <xdr:col>3</xdr:col>
      <xdr:colOff>13975</xdr:colOff>
      <xdr:row>0</xdr:row>
      <xdr:rowOff>201879</xdr:rowOff>
    </xdr:from>
    <xdr:ext cx="379422" cy="533451"/>
    <xdr:sp macro="" textlink="">
      <xdr:nvSpPr>
        <xdr:cNvPr id="5" name="Rectangle 1">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5509895" y="201295"/>
          <a:ext cx="379095" cy="53403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2</xdr:col>
      <xdr:colOff>372969</xdr:colOff>
      <xdr:row>0</xdr:row>
      <xdr:rowOff>182469</xdr:rowOff>
    </xdr:from>
    <xdr:ext cx="414617" cy="545820"/>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3706495" y="182245"/>
          <a:ext cx="414655"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5" name="Rectangle 1">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295400" y="209550"/>
          <a:ext cx="0" cy="58547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4</xdr:col>
      <xdr:colOff>1087337</xdr:colOff>
      <xdr:row>1</xdr:row>
      <xdr:rowOff>104017</xdr:rowOff>
    </xdr:from>
    <xdr:to>
      <xdr:col>6</xdr:col>
      <xdr:colOff>743017</xdr:colOff>
      <xdr:row>1</xdr:row>
      <xdr:rowOff>478884</xdr:rowOff>
    </xdr:to>
    <xdr:sp macro="" textlink="">
      <xdr:nvSpPr>
        <xdr:cNvPr id="3" name="Rectangle 3">
          <a:extLst>
            <a:ext uri="{FF2B5EF4-FFF2-40B4-BE49-F238E27FC236}">
              <a16:creationId xmlns:a16="http://schemas.microsoft.com/office/drawing/2014/main" id="{00000000-0008-0000-0200-000003000000}"/>
            </a:ext>
          </a:extLst>
        </xdr:cNvPr>
        <xdr:cNvSpPr/>
      </xdr:nvSpPr>
      <xdr:spPr>
        <a:xfrm>
          <a:off x="7335520" y="313055"/>
          <a:ext cx="2665730" cy="37528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a:solidFill>
              <a:sysClr val="windowText" lastClr="000000"/>
            </a:solidFill>
            <a:effectLst/>
          </a:endParaRPr>
        </a:p>
      </xdr:txBody>
    </xdr:sp>
    <xdr:clientData/>
  </xdr:twoCellAnchor>
  <xdr:twoCellAnchor>
    <xdr:from>
      <xdr:col>3</xdr:col>
      <xdr:colOff>588016</xdr:colOff>
      <xdr:row>1</xdr:row>
      <xdr:rowOff>26228</xdr:rowOff>
    </xdr:from>
    <xdr:to>
      <xdr:col>4</xdr:col>
      <xdr:colOff>404813</xdr:colOff>
      <xdr:row>1</xdr:row>
      <xdr:rowOff>583275</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5331460" y="235585"/>
          <a:ext cx="1321435" cy="55689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 INSTRUCCIONES</a:t>
          </a:r>
        </a:p>
      </xdr:txBody>
    </xdr:sp>
    <xdr:clientData fPrintsWithSheet="0"/>
  </xdr:twoCellAnchor>
  <xdr:oneCellAnchor>
    <xdr:from>
      <xdr:col>4</xdr:col>
      <xdr:colOff>458899</xdr:colOff>
      <xdr:row>1</xdr:row>
      <xdr:rowOff>57237</xdr:rowOff>
    </xdr:from>
    <xdr:ext cx="379422" cy="533451"/>
    <xdr:sp macro="" textlink="">
      <xdr:nvSpPr>
        <xdr:cNvPr id="7" name="Rectangle 1">
          <a:hlinkClick xmlns:r="http://schemas.openxmlformats.org/officeDocument/2006/relationships" r:id="rId3"/>
          <a:extLst>
            <a:ext uri="{FF2B5EF4-FFF2-40B4-BE49-F238E27FC236}">
              <a16:creationId xmlns:a16="http://schemas.microsoft.com/office/drawing/2014/main" id="{00000000-0008-0000-0200-000007000000}"/>
            </a:ext>
          </a:extLst>
        </xdr:cNvPr>
        <xdr:cNvSpPr/>
      </xdr:nvSpPr>
      <xdr:spPr>
        <a:xfrm>
          <a:off x="6706870" y="266700"/>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134788</xdr:colOff>
      <xdr:row>1</xdr:row>
      <xdr:rowOff>21952</xdr:rowOff>
    </xdr:from>
    <xdr:ext cx="414617" cy="545820"/>
    <xdr:sp macro="" textlink="">
      <xdr:nvSpPr>
        <xdr:cNvPr id="9" name="Rectangle 1">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4878070" y="231140"/>
          <a:ext cx="414655" cy="5461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4</xdr:col>
      <xdr:colOff>44585</xdr:colOff>
      <xdr:row>0</xdr:row>
      <xdr:rowOff>167509</xdr:rowOff>
    </xdr:from>
    <xdr:to>
      <xdr:col>4</xdr:col>
      <xdr:colOff>1356396</xdr:colOff>
      <xdr:row>1</xdr:row>
      <xdr:rowOff>438335</xdr:rowOff>
    </xdr:to>
    <xdr:sp macro="" textlink="">
      <xdr:nvSpPr>
        <xdr:cNvPr id="5" name="Rectangle 1">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721350" y="167005"/>
          <a:ext cx="1311910" cy="54991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GB" sz="1200" b="1" baseline="0">
              <a:solidFill>
                <a:schemeClr val="lt1"/>
              </a:solidFill>
              <a:effectLst/>
              <a:latin typeface="+mn-lt"/>
              <a:ea typeface="+mn-ea"/>
              <a:cs typeface="+mn-cs"/>
            </a:rPr>
            <a:t> INSTRUCCIONES</a:t>
          </a:r>
          <a:endParaRPr lang="en-US" sz="1200">
            <a:effectLst/>
          </a:endParaRPr>
        </a:p>
      </xdr:txBody>
    </xdr:sp>
    <xdr:clientData fPrintsWithSheet="0"/>
  </xdr:twoCellAnchor>
  <xdr:oneCellAnchor>
    <xdr:from>
      <xdr:col>4</xdr:col>
      <xdr:colOff>1440296</xdr:colOff>
      <xdr:row>0</xdr:row>
      <xdr:rowOff>192168</xdr:rowOff>
    </xdr:from>
    <xdr:ext cx="379422" cy="533451"/>
    <xdr:sp macro="" textlink="">
      <xdr:nvSpPr>
        <xdr:cNvPr id="6" name="Rectangle 1">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7117080" y="191770"/>
          <a:ext cx="379095"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347381</xdr:colOff>
      <xdr:row>0</xdr:row>
      <xdr:rowOff>156883</xdr:rowOff>
    </xdr:from>
    <xdr:ext cx="414617" cy="545820"/>
    <xdr:sp macro="" textlink="">
      <xdr:nvSpPr>
        <xdr:cNvPr id="7" name="Rectangle 1">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5109845" y="15684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4</xdr:col>
      <xdr:colOff>2173941</xdr:colOff>
      <xdr:row>0</xdr:row>
      <xdr:rowOff>220942</xdr:rowOff>
    </xdr:from>
    <xdr:to>
      <xdr:col>6</xdr:col>
      <xdr:colOff>2049630</xdr:colOff>
      <xdr:row>1</xdr:row>
      <xdr:rowOff>315662</xdr:rowOff>
    </xdr:to>
    <xdr:sp macro="" textlink="">
      <xdr:nvSpPr>
        <xdr:cNvPr id="8" name="Rectangle 3">
          <a:extLst>
            <a:ext uri="{FF2B5EF4-FFF2-40B4-BE49-F238E27FC236}">
              <a16:creationId xmlns:a16="http://schemas.microsoft.com/office/drawing/2014/main" id="{00000000-0008-0000-0300-000008000000}"/>
            </a:ext>
          </a:extLst>
        </xdr:cNvPr>
        <xdr:cNvSpPr/>
      </xdr:nvSpPr>
      <xdr:spPr>
        <a:xfrm>
          <a:off x="7772400" y="220345"/>
          <a:ext cx="2820670" cy="37401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a:solidFill>
              <a:sysClr val="windowText" lastClr="00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885960</xdr:colOff>
      <xdr:row>0</xdr:row>
      <xdr:rowOff>164334</xdr:rowOff>
    </xdr:from>
    <xdr:to>
      <xdr:col>6</xdr:col>
      <xdr:colOff>53975</xdr:colOff>
      <xdr:row>1</xdr:row>
      <xdr:rowOff>438335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552950" y="163830"/>
          <a:ext cx="1263650" cy="55308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GB" sz="1100" b="1" baseline="0">
              <a:solidFill>
                <a:schemeClr val="lt1"/>
              </a:solidFill>
              <a:effectLst/>
              <a:latin typeface="+mn-lt"/>
              <a:ea typeface="+mn-ea"/>
              <a:cs typeface="+mn-cs"/>
            </a:rPr>
            <a:t> INSTRUCCIONES</a:t>
          </a:r>
          <a:endParaRPr lang="en-US" sz="1200">
            <a:effectLst/>
          </a:endParaRPr>
        </a:p>
      </xdr:txBody>
    </xdr:sp>
    <xdr:clientData fPrintsWithSheet="0"/>
  </xdr:twoCellAnchor>
  <xdr:oneCellAnchor>
    <xdr:from>
      <xdr:col>6</xdr:col>
      <xdr:colOff>160771</xdr:colOff>
      <xdr:row>0</xdr:row>
      <xdr:rowOff>173118</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5923280" y="172720"/>
          <a:ext cx="379095"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4</xdr:col>
      <xdr:colOff>347381</xdr:colOff>
      <xdr:row>0</xdr:row>
      <xdr:rowOff>156883</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4014470" y="15684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8964</xdr:colOff>
      <xdr:row>3</xdr:row>
      <xdr:rowOff>121633</xdr:rowOff>
    </xdr:from>
    <xdr:to>
      <xdr:col>9</xdr:col>
      <xdr:colOff>351277</xdr:colOff>
      <xdr:row>32</xdr:row>
      <xdr:rowOff>134471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243631</xdr:colOff>
      <xdr:row>3</xdr:row>
      <xdr:rowOff>151893</xdr:rowOff>
    </xdr:from>
    <xdr:to>
      <xdr:col>23</xdr:col>
      <xdr:colOff>460374</xdr:colOff>
      <xdr:row>32</xdr:row>
      <xdr:rowOff>143996</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66998</xdr:colOff>
      <xdr:row>0</xdr:row>
      <xdr:rowOff>111478</xdr:rowOff>
    </xdr:from>
    <xdr:to>
      <xdr:col>9</xdr:col>
      <xdr:colOff>354218</xdr:colOff>
      <xdr:row>1</xdr:row>
      <xdr:rowOff>375954</xdr:rowOff>
    </xdr:to>
    <xdr:sp macro="" textlink="">
      <xdr:nvSpPr>
        <xdr:cNvPr id="6" name="Rectangle 1">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6858000" y="111125"/>
          <a:ext cx="1277620" cy="54356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INSTRUCCIONES</a:t>
          </a:r>
        </a:p>
      </xdr:txBody>
    </xdr:sp>
    <xdr:clientData fPrintsWithSheet="0"/>
  </xdr:twoCellAnchor>
  <xdr:oneCellAnchor>
    <xdr:from>
      <xdr:col>9</xdr:col>
      <xdr:colOff>431768</xdr:colOff>
      <xdr:row>0</xdr:row>
      <xdr:rowOff>126612</xdr:rowOff>
    </xdr:from>
    <xdr:ext cx="379422" cy="533451"/>
    <xdr:sp macro="" textlink="">
      <xdr:nvSpPr>
        <xdr:cNvPr id="7" name="Rectangle 1">
          <a:hlinkClick xmlns:r="http://schemas.openxmlformats.org/officeDocument/2006/relationships" r:id="rId4"/>
          <a:extLst>
            <a:ext uri="{FF2B5EF4-FFF2-40B4-BE49-F238E27FC236}">
              <a16:creationId xmlns:a16="http://schemas.microsoft.com/office/drawing/2014/main" id="{00000000-0008-0000-0500-000007000000}"/>
            </a:ext>
          </a:extLst>
        </xdr:cNvPr>
        <xdr:cNvSpPr/>
      </xdr:nvSpPr>
      <xdr:spPr>
        <a:xfrm>
          <a:off x="8213090" y="126365"/>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78440</xdr:colOff>
      <xdr:row>0</xdr:row>
      <xdr:rowOff>100852</xdr:rowOff>
    </xdr:from>
    <xdr:ext cx="414617" cy="545820"/>
    <xdr:sp macro="" textlink="">
      <xdr:nvSpPr>
        <xdr:cNvPr id="8" name="Rectangle 1">
          <a:hlinkClick xmlns:r="http://schemas.openxmlformats.org/officeDocument/2006/relationships" r:id="rId5"/>
          <a:extLst>
            <a:ext uri="{FF2B5EF4-FFF2-40B4-BE49-F238E27FC236}">
              <a16:creationId xmlns:a16="http://schemas.microsoft.com/office/drawing/2014/main" id="{00000000-0008-0000-0500-000008000000}"/>
            </a:ext>
          </a:extLst>
        </xdr:cNvPr>
        <xdr:cNvSpPr/>
      </xdr:nvSpPr>
      <xdr:spPr>
        <a:xfrm>
          <a:off x="6374130" y="100330"/>
          <a:ext cx="414655" cy="5461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7.xml><?xml version="1.0" encoding="utf-8"?>
<c:userShapes xmlns:c="http://schemas.openxmlformats.org/drawingml/2006/chart">
  <cdr:relSizeAnchor xmlns:cdr="http://schemas.openxmlformats.org/drawingml/2006/chartDrawing">
    <cdr:from>
      <cdr:x>0.1092</cdr:x>
      <cdr:y>0.93387</cdr:y>
    </cdr:from>
    <cdr:to>
      <cdr:x>0.8888</cdr:x>
      <cdr:y>0.98175</cdr:y>
    </cdr:to>
    <cdr:sp macro="" textlink="">
      <cdr:nvSpPr>
        <cdr:cNvPr id="2" name="Rectangle 1"/>
        <cdr:cNvSpPr/>
      </cdr:nvSpPr>
      <cdr:spPr>
        <a:xfrm xmlns:a="http://schemas.openxmlformats.org/drawingml/2006/main">
          <a:off x="915221" y="4951611"/>
          <a:ext cx="6533938" cy="253875"/>
        </a:xfrm>
        <a:prstGeom xmlns:a="http://schemas.openxmlformats.org/drawingml/2006/main" prst="rect">
          <a:avLst/>
        </a:prstGeom>
        <a:ln xmlns:a="http://schemas.openxmlformats.org/drawingml/2006/main" w="6350">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0" i="0">
              <a:effectLst/>
              <a:latin typeface="+mn-lt"/>
              <a:ea typeface="+mn-ea"/>
              <a:cs typeface="+mn-cs"/>
            </a:rPr>
            <a:t>Basado en 19 preguntas de priorización ponderada. Leyenda: 1 = Puntaje más bajo -&gt; 6 = Puntaje más alt</a:t>
          </a:r>
          <a:endParaRPr lang="en-US" sz="1000"/>
        </a:p>
      </cdr:txBody>
    </cdr:sp>
  </cdr:relSizeAnchor>
</c:userShapes>
</file>

<file path=xl/drawings/drawing8.xml><?xml version="1.0" encoding="utf-8"?>
<c:userShapes xmlns:c="http://schemas.openxmlformats.org/drawingml/2006/chart">
  <cdr:relSizeAnchor xmlns:cdr="http://schemas.openxmlformats.org/drawingml/2006/chartDrawing">
    <cdr:from>
      <cdr:x>0.53128</cdr:x>
      <cdr:y>0.88411</cdr:y>
    </cdr:from>
    <cdr:to>
      <cdr:x>0.96598</cdr:x>
      <cdr:y>0.99964</cdr:y>
    </cdr:to>
    <cdr:sp macro="" textlink="">
      <cdr:nvSpPr>
        <cdr:cNvPr id="2" name="Rectangle 1"/>
        <cdr:cNvSpPr/>
      </cdr:nvSpPr>
      <cdr:spPr>
        <a:xfrm xmlns:a="http://schemas.openxmlformats.org/drawingml/2006/main">
          <a:off x="3891033" y="4877307"/>
          <a:ext cx="3183710" cy="637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eaLnBrk="1" fontAlgn="auto" latinLnBrk="0" hangingPunct="1"/>
          <a:r>
            <a:rPr lang="en-US" sz="1100" b="0" i="0">
              <a:effectLst/>
              <a:latin typeface="+mn-lt"/>
              <a:ea typeface="+mn-ea"/>
              <a:cs typeface="+mn-cs"/>
            </a:rPr>
            <a:t>Puntaje promedio por criterio Total de 19 preguntas de prioridad ponderadas </a:t>
          </a:r>
        </a:p>
        <a:p xmlns:a="http://schemas.openxmlformats.org/drawingml/2006/main">
          <a:pPr algn="r" eaLnBrk="1" fontAlgn="auto" latinLnBrk="0" hangingPunct="1"/>
          <a:r>
            <a:rPr lang="en-US" sz="1100" b="0" i="0">
              <a:effectLst/>
              <a:latin typeface="+mn-lt"/>
              <a:ea typeface="+mn-ea"/>
              <a:cs typeface="+mn-cs"/>
            </a:rPr>
            <a:t>Leyenda: 1 = Puntaje más bajo -&gt; 6 = Puntaje más alto</a:t>
          </a:r>
          <a:endParaRPr lang="en-US" sz="1000"/>
        </a:p>
      </cdr:txBody>
    </cdr:sp>
  </cdr:relSizeAnchor>
  <cdr:relSizeAnchor xmlns:cdr="http://schemas.openxmlformats.org/drawingml/2006/chartDrawing">
    <cdr:from>
      <cdr:x>0.67802</cdr:x>
      <cdr:y>0.13859</cdr:y>
    </cdr:from>
    <cdr:to>
      <cdr:x>0.97788</cdr:x>
      <cdr:y>0.3019</cdr:y>
    </cdr:to>
    <cdr:sp macro="" textlink="">
      <cdr:nvSpPr>
        <cdr:cNvPr id="3" name="Rectangle 2"/>
        <cdr:cNvSpPr/>
      </cdr:nvSpPr>
      <cdr:spPr>
        <a:xfrm xmlns:a="http://schemas.openxmlformats.org/drawingml/2006/main">
          <a:off x="5184306" y="764567"/>
          <a:ext cx="2292802" cy="900917"/>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ysClr val="windowText" lastClr="000000"/>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i="0">
              <a:effectLst/>
              <a:latin typeface="+mn-lt"/>
              <a:ea typeface="+mn-ea"/>
              <a:cs typeface="+mn-cs"/>
            </a:rPr>
            <a:t>El gráfico</a:t>
          </a:r>
          <a:r>
            <a:rPr lang="en-GB" sz="1100" i="0" baseline="0">
              <a:effectLst/>
              <a:latin typeface="+mn-lt"/>
              <a:ea typeface="+mn-ea"/>
              <a:cs typeface="+mn-cs"/>
            </a:rPr>
            <a:t> presenta potencial para los</a:t>
          </a:r>
        </a:p>
        <a:p xmlns:a="http://schemas.openxmlformats.org/drawingml/2006/main">
          <a:pPr algn="ctr"/>
          <a:r>
            <a:rPr lang="en-GB" sz="1100" i="0" baseline="0">
              <a:effectLst/>
              <a:latin typeface="+mn-lt"/>
              <a:ea typeface="+mn-ea"/>
              <a:cs typeface="+mn-cs"/>
            </a:rPr>
            <a:t>parques para transformarse en</a:t>
          </a:r>
        </a:p>
        <a:p xmlns:a="http://schemas.openxmlformats.org/drawingml/2006/main">
          <a:pPr algn="ctr"/>
          <a:r>
            <a:rPr lang="en-GB" sz="1100" i="0" baseline="0">
              <a:effectLst/>
              <a:latin typeface="+mn-lt"/>
              <a:ea typeface="+mn-ea"/>
              <a:cs typeface="+mn-cs"/>
            </a:rPr>
            <a:t>un PEI y características para la</a:t>
          </a:r>
        </a:p>
        <a:p xmlns:a="http://schemas.openxmlformats.org/drawingml/2006/main">
          <a:pPr algn="ctr"/>
          <a:r>
            <a:rPr lang="en-GB" sz="1100" i="0" baseline="0">
              <a:effectLst/>
              <a:latin typeface="+mn-lt"/>
              <a:ea typeface="+mn-ea"/>
              <a:cs typeface="+mn-cs"/>
            </a:rPr>
            <a:t>implementación exitosa de PEI.</a:t>
          </a:r>
          <a:endParaRPr lang="en-GB" sz="10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2875753</xdr:colOff>
      <xdr:row>0</xdr:row>
      <xdr:rowOff>248751</xdr:rowOff>
    </xdr:from>
    <xdr:to>
      <xdr:col>3</xdr:col>
      <xdr:colOff>4193914</xdr:colOff>
      <xdr:row>3</xdr:row>
      <xdr:rowOff>107574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427980" y="248285"/>
          <a:ext cx="1318260" cy="53784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INSTRUCCIONES</a:t>
          </a:r>
        </a:p>
      </xdr:txBody>
    </xdr:sp>
    <xdr:clientData fPrintsWithSheet="0"/>
  </xdr:twoCellAnchor>
  <xdr:oneCellAnchor>
    <xdr:from>
      <xdr:col>3</xdr:col>
      <xdr:colOff>4265114</xdr:colOff>
      <xdr:row>1</xdr:row>
      <xdr:rowOff>360</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6817360" y="259715"/>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2371725</xdr:colOff>
      <xdr:row>0</xdr:row>
      <xdr:rowOff>238125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4924425" y="23812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4</xdr:col>
      <xdr:colOff>0</xdr:colOff>
      <xdr:row>1</xdr:row>
      <xdr:rowOff>63500</xdr:rowOff>
    </xdr:from>
    <xdr:to>
      <xdr:col>5</xdr:col>
      <xdr:colOff>152400</xdr:colOff>
      <xdr:row>3</xdr:row>
      <xdr:rowOff>19267</xdr:rowOff>
    </xdr:to>
    <xdr:sp macro="" textlink="">
      <xdr:nvSpPr>
        <xdr:cNvPr id="5" name="Rectangle 3">
          <a:extLst>
            <a:ext uri="{FF2B5EF4-FFF2-40B4-BE49-F238E27FC236}">
              <a16:creationId xmlns:a16="http://schemas.microsoft.com/office/drawing/2014/main" id="{00000000-0008-0000-0600-000005000000}"/>
            </a:ext>
          </a:extLst>
        </xdr:cNvPr>
        <xdr:cNvSpPr/>
      </xdr:nvSpPr>
      <xdr:spPr>
        <a:xfrm>
          <a:off x="7591425" y="323215"/>
          <a:ext cx="1590675" cy="37465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a:solidFill>
              <a:sysClr val="windowText" lastClr="000000"/>
            </a:solidFill>
            <a:effectLst/>
          </a:endParaRPr>
        </a:p>
      </xdr:txBody>
    </xdr:sp>
    <xdr:clientData/>
  </xdr:twoCellAnchor>
</xdr:wsDr>
</file>

<file path=xl/theme/theme1.xml><?xml version="1.0" encoding="utf-8"?>
<a:theme xmlns:a="http://schemas.openxmlformats.org/drawingml/2006/main" name="Office-Design">
  <a:themeElements>
    <a:clrScheme name="UNIDO">
      <a:dk1>
        <a:srgbClr val="000000"/>
      </a:dk1>
      <a:lt1>
        <a:sysClr val="window" lastClr="FFFFFF"/>
      </a:lt1>
      <a:dk2>
        <a:srgbClr val="004B72"/>
      </a:dk2>
      <a:lt2>
        <a:srgbClr val="FFFFFF"/>
      </a:lt2>
      <a:accent1>
        <a:srgbClr val="81BD37"/>
      </a:accent1>
      <a:accent2>
        <a:srgbClr val="844895"/>
      </a:accent2>
      <a:accent3>
        <a:srgbClr val="0998A4"/>
      </a:accent3>
      <a:accent4>
        <a:srgbClr val="F9C51F"/>
      </a:accent4>
      <a:accent5>
        <a:srgbClr val="F37F24"/>
      </a:accent5>
      <a:accent6>
        <a:srgbClr val="D92D20"/>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documents.worldbank.org/curated/en/429091513840815462/An-international-framework-for-eco-industrial-park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documents.worldbank.org/curated/en/429091513840815462/An-international-framework-for-eco-industrial-parks"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documents.worldbank.org/curated/en/429091513840815462/An-international-framework-for-eco-industrial-park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documents.worldbank.org/curated/en/429091513840815462/An-international-framework-for-eco-industrial-park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documents.worldbank.org/curated/en/429091513840815462/An-international-framework-for-eco-industrial-par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C1966"/>
  </sheetPr>
  <dimension ref="B1:CY170"/>
  <sheetViews>
    <sheetView showGridLines="0" showRowColHeaders="0" topLeftCell="N1" zoomScale="130" zoomScaleNormal="130" workbookViewId="0">
      <pane ySplit="2" topLeftCell="A124" activePane="bottomLeft" state="frozen"/>
      <selection pane="bottomLeft" activeCell="BJ124" sqref="BJ124:CB124"/>
    </sheetView>
  </sheetViews>
  <sheetFormatPr defaultColWidth="8.54296875" defaultRowHeight="14.5"/>
  <cols>
    <col min="1" max="1" width="1.81640625" customWidth="1"/>
    <col min="2" max="63" width="2.54296875" customWidth="1"/>
    <col min="64" max="64" width="2.1796875" customWidth="1"/>
    <col min="65" max="70" width="2.54296875" customWidth="1"/>
    <col min="71" max="71" width="5.453125" customWidth="1"/>
    <col min="72" max="79" width="2.54296875" customWidth="1"/>
    <col min="80" max="80" width="2.26953125" customWidth="1"/>
    <col min="81" max="82" width="2.54296875" customWidth="1"/>
  </cols>
  <sheetData>
    <row r="1" spans="2:81" s="16" customFormat="1" ht="13" customHeight="1"/>
    <row r="2" spans="2:81" s="16" customFormat="1" ht="36" customHeight="1">
      <c r="B2" s="159" t="s">
        <v>0</v>
      </c>
      <c r="C2" s="160"/>
      <c r="D2" s="160"/>
      <c r="E2" s="160"/>
      <c r="F2" s="160"/>
    </row>
    <row r="3" spans="2:81" s="156" customFormat="1">
      <c r="B3" s="161"/>
      <c r="C3" s="161"/>
      <c r="D3" s="161"/>
      <c r="E3" s="161"/>
      <c r="F3" s="161"/>
    </row>
    <row r="4" spans="2:81" s="63" customFormat="1" ht="18" customHeight="1">
      <c r="B4" s="282" t="s">
        <v>1</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283"/>
      <c r="CB4" s="283"/>
      <c r="CC4" s="284"/>
    </row>
    <row r="5" spans="2:81" s="63" customFormat="1" ht="5.15" customHeight="1">
      <c r="B5" s="162"/>
      <c r="C5" s="163"/>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79"/>
    </row>
    <row r="6" spans="2:81" s="63" customFormat="1" ht="63.75" customHeight="1">
      <c r="B6" s="276" t="s">
        <v>2</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90"/>
    </row>
    <row r="7" spans="2:81" s="63" customFormat="1">
      <c r="B7" s="133"/>
      <c r="C7" s="167"/>
    </row>
    <row r="8" spans="2:81" s="157" customFormat="1" ht="20.5" customHeight="1">
      <c r="B8" s="282" t="s">
        <v>3</v>
      </c>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4"/>
    </row>
    <row r="9" spans="2:81" s="157" customFormat="1" ht="5.15" customHeight="1">
      <c r="B9" s="168"/>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80"/>
    </row>
    <row r="10" spans="2:81" s="158" customFormat="1" ht="31.5" customHeight="1">
      <c r="B10" s="276" t="s">
        <v>4</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V10" s="242"/>
      <c r="BW10" s="242"/>
      <c r="BX10" s="242"/>
      <c r="BY10" s="242"/>
      <c r="BZ10" s="242"/>
      <c r="CA10" s="242"/>
      <c r="CB10" s="242"/>
      <c r="CC10" s="290"/>
    </row>
    <row r="11" spans="2:81" s="158" customFormat="1">
      <c r="B11" s="133"/>
      <c r="C11" s="170"/>
      <c r="D11" s="170"/>
      <c r="E11" s="170"/>
      <c r="F11" s="170"/>
      <c r="G11" s="170"/>
      <c r="H11" s="170"/>
      <c r="I11" s="170"/>
    </row>
    <row r="12" spans="2:81" s="158" customFormat="1" ht="18" customHeight="1">
      <c r="B12" s="282" t="s">
        <v>5</v>
      </c>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3"/>
      <c r="BS12" s="283"/>
      <c r="BT12" s="283"/>
      <c r="BU12" s="283"/>
      <c r="BV12" s="283"/>
      <c r="BW12" s="283"/>
      <c r="BX12" s="283"/>
      <c r="BY12" s="283"/>
      <c r="BZ12" s="283"/>
      <c r="CA12" s="283"/>
      <c r="CB12" s="283"/>
      <c r="CC12" s="284"/>
    </row>
    <row r="13" spans="2:81" s="158" customFormat="1" ht="5.15" customHeight="1">
      <c r="B13" s="162"/>
      <c r="C13" s="171"/>
      <c r="D13" s="171"/>
      <c r="E13" s="171"/>
      <c r="F13" s="171"/>
      <c r="G13" s="171"/>
      <c r="H13" s="171"/>
      <c r="I13" s="171"/>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81"/>
    </row>
    <row r="14" spans="2:81" s="158" customFormat="1">
      <c r="B14" s="239" t="s">
        <v>6</v>
      </c>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0"/>
      <c r="BW14" s="240"/>
      <c r="BX14" s="240"/>
      <c r="BY14" s="240"/>
      <c r="BZ14" s="240"/>
      <c r="CA14" s="240"/>
      <c r="CB14" s="240"/>
      <c r="CC14" s="241"/>
    </row>
    <row r="15" spans="2:81" s="158" customFormat="1" ht="14.5" customHeight="1">
      <c r="B15" s="239"/>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c r="BU15" s="240"/>
      <c r="BV15" s="240"/>
      <c r="BW15" s="240"/>
      <c r="BX15" s="240"/>
      <c r="BY15" s="240"/>
      <c r="BZ15" s="240"/>
      <c r="CA15" s="240"/>
      <c r="CB15" s="240"/>
      <c r="CC15" s="241"/>
    </row>
    <row r="16" spans="2:81" s="158" customFormat="1" ht="5.15" customHeight="1">
      <c r="B16" s="172"/>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82"/>
    </row>
    <row r="17" spans="2:103" s="158" customFormat="1">
      <c r="B17" s="162"/>
      <c r="C17" s="171"/>
      <c r="D17" s="171"/>
      <c r="E17" s="171"/>
      <c r="F17" s="171"/>
      <c r="G17" s="171"/>
      <c r="H17" s="171"/>
      <c r="I17" s="171"/>
      <c r="J17" s="177"/>
      <c r="K17" s="177"/>
      <c r="L17" s="177"/>
      <c r="M17" s="177"/>
      <c r="N17" s="177"/>
      <c r="O17" s="177"/>
      <c r="P17" s="177"/>
      <c r="Q17" s="177"/>
      <c r="R17" s="177"/>
      <c r="S17" s="177"/>
      <c r="T17" s="177"/>
      <c r="U17" s="177"/>
      <c r="V17" s="177"/>
      <c r="W17" s="177"/>
      <c r="X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81"/>
      <c r="CE17" s="183"/>
      <c r="CF17" s="177"/>
      <c r="CG17" s="177"/>
      <c r="CH17" s="177"/>
      <c r="CI17" s="177"/>
      <c r="CJ17" s="177"/>
      <c r="CK17" s="177"/>
      <c r="CL17" s="177"/>
      <c r="CM17" s="177"/>
      <c r="CN17" s="177"/>
      <c r="CO17" s="177"/>
      <c r="CP17" s="177"/>
      <c r="CQ17" s="177"/>
      <c r="CR17" s="177"/>
      <c r="CS17" s="177"/>
      <c r="CT17" s="177"/>
      <c r="CU17" s="177"/>
      <c r="CV17" s="177"/>
      <c r="CW17" s="177"/>
      <c r="CX17" s="177"/>
      <c r="CY17" s="177"/>
    </row>
    <row r="18" spans="2:103" s="158" customFormat="1" ht="18.5">
      <c r="B18" s="162"/>
      <c r="C18" s="291" t="s">
        <v>7</v>
      </c>
      <c r="D18" s="291"/>
      <c r="E18" s="291"/>
      <c r="F18" s="291"/>
      <c r="G18" s="291"/>
      <c r="H18" s="291"/>
      <c r="I18" s="291"/>
      <c r="J18" s="291"/>
      <c r="K18" s="291"/>
      <c r="L18" s="291"/>
      <c r="M18" s="291"/>
      <c r="N18" s="291"/>
      <c r="AC18" s="292" t="s">
        <v>8</v>
      </c>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BC18" s="293" t="s">
        <v>9</v>
      </c>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181"/>
      <c r="CE18" s="183"/>
    </row>
    <row r="19" spans="2:103" s="158" customFormat="1">
      <c r="B19" s="162"/>
      <c r="C19" s="171"/>
      <c r="D19" s="171"/>
      <c r="E19" s="171"/>
      <c r="F19" s="171"/>
      <c r="G19" s="171"/>
      <c r="H19" s="171"/>
      <c r="I19" s="171"/>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81"/>
      <c r="CE19" s="183"/>
      <c r="CF19" s="177"/>
      <c r="CG19" s="177"/>
      <c r="CH19" s="177"/>
      <c r="CI19" s="177"/>
      <c r="CJ19" s="177"/>
      <c r="CK19" s="177"/>
      <c r="CL19" s="177"/>
      <c r="CM19" s="177"/>
      <c r="CN19" s="177"/>
      <c r="CO19" s="177"/>
      <c r="CP19" s="177"/>
      <c r="CQ19" s="177"/>
      <c r="CR19" s="177"/>
      <c r="CS19" s="177"/>
      <c r="CT19" s="177"/>
      <c r="CU19" s="177"/>
      <c r="CV19" s="177"/>
      <c r="CW19" s="177"/>
      <c r="CX19" s="177"/>
      <c r="CY19" s="177"/>
    </row>
    <row r="20" spans="2:103" s="158" customFormat="1" ht="18.5">
      <c r="B20" s="162"/>
      <c r="C20" s="285" t="s">
        <v>10</v>
      </c>
      <c r="D20" s="286"/>
      <c r="E20" s="286"/>
      <c r="F20" s="286"/>
      <c r="G20" s="286"/>
      <c r="H20" s="286"/>
      <c r="I20" s="286"/>
      <c r="J20" s="286"/>
      <c r="K20" s="286"/>
      <c r="L20" s="286"/>
      <c r="M20" s="286"/>
      <c r="N20" s="287"/>
      <c r="R20" s="277" t="s">
        <v>323</v>
      </c>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7"/>
      <c r="BC20" s="254" t="s">
        <v>11</v>
      </c>
      <c r="BD20" s="255"/>
      <c r="BE20" s="255"/>
      <c r="BF20" s="255"/>
      <c r="BG20" s="255"/>
      <c r="BH20" s="255"/>
      <c r="BI20" s="255"/>
      <c r="BJ20" s="255"/>
      <c r="BK20" s="255"/>
      <c r="BL20" s="256"/>
      <c r="BM20" s="260" t="s">
        <v>12</v>
      </c>
      <c r="BN20" s="261"/>
      <c r="BO20" s="261"/>
      <c r="BP20" s="261"/>
      <c r="BQ20" s="261"/>
      <c r="BR20" s="261"/>
      <c r="BS20" s="262"/>
      <c r="BT20" s="260" t="s">
        <v>13</v>
      </c>
      <c r="BU20" s="261"/>
      <c r="BV20" s="261"/>
      <c r="BW20" s="261"/>
      <c r="BX20" s="261"/>
      <c r="BY20" s="261"/>
      <c r="BZ20" s="261"/>
      <c r="CA20" s="261"/>
      <c r="CB20" s="262"/>
      <c r="CC20" s="181"/>
      <c r="CE20" s="183"/>
    </row>
    <row r="21" spans="2:103" s="158" customFormat="1" ht="24" customHeight="1">
      <c r="B21" s="162"/>
      <c r="C21" s="266" t="s">
        <v>14</v>
      </c>
      <c r="D21" s="267"/>
      <c r="E21" s="267"/>
      <c r="F21" s="267"/>
      <c r="G21" s="267"/>
      <c r="H21" s="267"/>
      <c r="I21" s="267"/>
      <c r="J21" s="267"/>
      <c r="K21" s="267"/>
      <c r="L21" s="267"/>
      <c r="M21" s="267"/>
      <c r="N21" s="268"/>
      <c r="R21" s="248"/>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50"/>
      <c r="BC21" s="257"/>
      <c r="BD21" s="258"/>
      <c r="BE21" s="258"/>
      <c r="BF21" s="258"/>
      <c r="BG21" s="258"/>
      <c r="BH21" s="258"/>
      <c r="BI21" s="258"/>
      <c r="BJ21" s="258"/>
      <c r="BK21" s="258"/>
      <c r="BL21" s="259"/>
      <c r="BM21" s="263"/>
      <c r="BN21" s="264"/>
      <c r="BO21" s="264"/>
      <c r="BP21" s="264"/>
      <c r="BQ21" s="264"/>
      <c r="BR21" s="264"/>
      <c r="BS21" s="265"/>
      <c r="BT21" s="263"/>
      <c r="BU21" s="264"/>
      <c r="BV21" s="264"/>
      <c r="BW21" s="264"/>
      <c r="BX21" s="264"/>
      <c r="BY21" s="264"/>
      <c r="BZ21" s="264"/>
      <c r="CA21" s="264"/>
      <c r="CB21" s="265"/>
      <c r="CC21" s="181"/>
      <c r="CE21" s="183"/>
    </row>
    <row r="22" spans="2:103" s="158" customFormat="1" ht="14.5" customHeight="1">
      <c r="B22" s="162"/>
      <c r="C22" s="266"/>
      <c r="D22" s="267"/>
      <c r="E22" s="267"/>
      <c r="F22" s="267"/>
      <c r="G22" s="267"/>
      <c r="H22" s="267"/>
      <c r="I22" s="267"/>
      <c r="J22" s="267"/>
      <c r="K22" s="267"/>
      <c r="L22" s="267"/>
      <c r="M22" s="267"/>
      <c r="N22" s="268"/>
      <c r="R22" s="248"/>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50"/>
      <c r="BC22" s="272" t="s">
        <v>15</v>
      </c>
      <c r="BD22" s="216"/>
      <c r="BE22" s="216"/>
      <c r="BF22" s="216"/>
      <c r="BG22" s="216"/>
      <c r="BH22" s="216"/>
      <c r="BI22" s="216"/>
      <c r="BJ22" s="216"/>
      <c r="BK22" s="216"/>
      <c r="BL22" s="217"/>
      <c r="BM22" s="215" t="s">
        <v>306</v>
      </c>
      <c r="BN22" s="216"/>
      <c r="BO22" s="216"/>
      <c r="BP22" s="216"/>
      <c r="BQ22" s="216"/>
      <c r="BR22" s="216"/>
      <c r="BS22" s="217"/>
      <c r="BT22" s="215" t="s">
        <v>307</v>
      </c>
      <c r="BU22" s="216"/>
      <c r="BV22" s="216"/>
      <c r="BW22" s="216"/>
      <c r="BX22" s="216"/>
      <c r="BY22" s="216"/>
      <c r="BZ22" s="216"/>
      <c r="CA22" s="216"/>
      <c r="CB22" s="217"/>
      <c r="CC22" s="181"/>
      <c r="CE22" s="183"/>
    </row>
    <row r="23" spans="2:103" s="158" customFormat="1">
      <c r="B23" s="162"/>
      <c r="C23" s="266"/>
      <c r="D23" s="267"/>
      <c r="E23" s="267"/>
      <c r="F23" s="267"/>
      <c r="G23" s="267"/>
      <c r="H23" s="267"/>
      <c r="I23" s="267"/>
      <c r="J23" s="267"/>
      <c r="K23" s="267"/>
      <c r="L23" s="267"/>
      <c r="M23" s="267"/>
      <c r="N23" s="268"/>
      <c r="R23" s="248"/>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50"/>
      <c r="BC23" s="273"/>
      <c r="BD23" s="274"/>
      <c r="BE23" s="274"/>
      <c r="BF23" s="274"/>
      <c r="BG23" s="274"/>
      <c r="BH23" s="274"/>
      <c r="BI23" s="274"/>
      <c r="BJ23" s="274"/>
      <c r="BK23" s="274"/>
      <c r="BL23" s="275"/>
      <c r="BM23" s="218"/>
      <c r="BN23" s="219"/>
      <c r="BO23" s="219"/>
      <c r="BP23" s="219"/>
      <c r="BQ23" s="219"/>
      <c r="BR23" s="219"/>
      <c r="BS23" s="220"/>
      <c r="BT23" s="218"/>
      <c r="BU23" s="219"/>
      <c r="BV23" s="219"/>
      <c r="BW23" s="219"/>
      <c r="BX23" s="219"/>
      <c r="BY23" s="219"/>
      <c r="BZ23" s="219"/>
      <c r="CA23" s="219"/>
      <c r="CB23" s="220"/>
      <c r="CC23" s="181"/>
      <c r="CE23" s="183"/>
    </row>
    <row r="24" spans="2:103" s="158" customFormat="1" ht="14.5" customHeight="1">
      <c r="B24" s="162"/>
      <c r="C24" s="266"/>
      <c r="D24" s="267"/>
      <c r="E24" s="267"/>
      <c r="F24" s="267"/>
      <c r="G24" s="267"/>
      <c r="H24" s="267"/>
      <c r="I24" s="267"/>
      <c r="J24" s="267"/>
      <c r="K24" s="267"/>
      <c r="L24" s="267"/>
      <c r="M24" s="267"/>
      <c r="N24" s="268"/>
      <c r="R24" s="248"/>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50"/>
      <c r="BC24" s="272" t="s">
        <v>16</v>
      </c>
      <c r="BD24" s="216"/>
      <c r="BE24" s="216"/>
      <c r="BF24" s="216"/>
      <c r="BG24" s="216"/>
      <c r="BH24" s="216"/>
      <c r="BI24" s="216"/>
      <c r="BJ24" s="216"/>
      <c r="BK24" s="216"/>
      <c r="BL24" s="217"/>
      <c r="BM24" s="215" t="s">
        <v>308</v>
      </c>
      <c r="BN24" s="216"/>
      <c r="BO24" s="216"/>
      <c r="BP24" s="216"/>
      <c r="BQ24" s="216"/>
      <c r="BR24" s="216"/>
      <c r="BS24" s="217"/>
      <c r="BT24" s="215" t="s">
        <v>309</v>
      </c>
      <c r="BU24" s="216"/>
      <c r="BV24" s="216"/>
      <c r="BW24" s="216"/>
      <c r="BX24" s="216"/>
      <c r="BY24" s="216"/>
      <c r="BZ24" s="216"/>
      <c r="CA24" s="216"/>
      <c r="CB24" s="217"/>
      <c r="CC24" s="181"/>
      <c r="CE24" s="183"/>
    </row>
    <row r="25" spans="2:103" s="158" customFormat="1">
      <c r="B25" s="162"/>
      <c r="C25" s="266"/>
      <c r="D25" s="267"/>
      <c r="E25" s="267"/>
      <c r="F25" s="267"/>
      <c r="G25" s="267"/>
      <c r="H25" s="267"/>
      <c r="I25" s="267"/>
      <c r="J25" s="267"/>
      <c r="K25" s="267"/>
      <c r="L25" s="267"/>
      <c r="M25" s="267"/>
      <c r="N25" s="268"/>
      <c r="R25" s="248"/>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50"/>
      <c r="BC25" s="273"/>
      <c r="BD25" s="274"/>
      <c r="BE25" s="274"/>
      <c r="BF25" s="274"/>
      <c r="BG25" s="274"/>
      <c r="BH25" s="274"/>
      <c r="BI25" s="274"/>
      <c r="BJ25" s="274"/>
      <c r="BK25" s="274"/>
      <c r="BL25" s="275"/>
      <c r="BM25" s="218"/>
      <c r="BN25" s="219"/>
      <c r="BO25" s="219"/>
      <c r="BP25" s="219"/>
      <c r="BQ25" s="219"/>
      <c r="BR25" s="219"/>
      <c r="BS25" s="220"/>
      <c r="BT25" s="218"/>
      <c r="BU25" s="219"/>
      <c r="BV25" s="219"/>
      <c r="BW25" s="219"/>
      <c r="BX25" s="219"/>
      <c r="BY25" s="219"/>
      <c r="BZ25" s="219"/>
      <c r="CA25" s="219"/>
      <c r="CB25" s="220"/>
      <c r="CC25" s="181"/>
      <c r="CE25" s="183"/>
    </row>
    <row r="26" spans="2:103" s="158" customFormat="1" ht="14.5" customHeight="1">
      <c r="B26" s="162"/>
      <c r="C26" s="266"/>
      <c r="D26" s="267"/>
      <c r="E26" s="267"/>
      <c r="F26" s="267"/>
      <c r="G26" s="267"/>
      <c r="H26" s="267"/>
      <c r="I26" s="267"/>
      <c r="J26" s="267"/>
      <c r="K26" s="267"/>
      <c r="L26" s="267"/>
      <c r="M26" s="267"/>
      <c r="N26" s="268"/>
      <c r="R26" s="248"/>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50"/>
      <c r="BC26" s="272" t="s">
        <v>17</v>
      </c>
      <c r="BD26" s="216"/>
      <c r="BE26" s="216"/>
      <c r="BF26" s="216"/>
      <c r="BG26" s="216"/>
      <c r="BH26" s="216"/>
      <c r="BI26" s="216"/>
      <c r="BJ26" s="216"/>
      <c r="BK26" s="216"/>
      <c r="BL26" s="217"/>
      <c r="BM26" s="215" t="s">
        <v>310</v>
      </c>
      <c r="BN26" s="216"/>
      <c r="BO26" s="216"/>
      <c r="BP26" s="216"/>
      <c r="BQ26" s="216"/>
      <c r="BR26" s="216"/>
      <c r="BS26" s="217"/>
      <c r="BT26" s="215" t="s">
        <v>311</v>
      </c>
      <c r="BU26" s="216"/>
      <c r="BV26" s="216"/>
      <c r="BW26" s="216"/>
      <c r="BX26" s="216"/>
      <c r="BY26" s="216"/>
      <c r="BZ26" s="216"/>
      <c r="CA26" s="216"/>
      <c r="CB26" s="217"/>
      <c r="CC26" s="181"/>
      <c r="CE26" s="183"/>
    </row>
    <row r="27" spans="2:103" s="158" customFormat="1">
      <c r="B27" s="162"/>
      <c r="C27" s="266"/>
      <c r="D27" s="267"/>
      <c r="E27" s="267"/>
      <c r="F27" s="267"/>
      <c r="G27" s="267"/>
      <c r="H27" s="267"/>
      <c r="I27" s="267"/>
      <c r="J27" s="267"/>
      <c r="K27" s="267"/>
      <c r="L27" s="267"/>
      <c r="M27" s="267"/>
      <c r="N27" s="268"/>
      <c r="R27" s="248"/>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50"/>
      <c r="BC27" s="273"/>
      <c r="BD27" s="274"/>
      <c r="BE27" s="274"/>
      <c r="BF27" s="274"/>
      <c r="BG27" s="274"/>
      <c r="BH27" s="274"/>
      <c r="BI27" s="274"/>
      <c r="BJ27" s="274"/>
      <c r="BK27" s="274"/>
      <c r="BL27" s="275"/>
      <c r="BM27" s="218"/>
      <c r="BN27" s="219"/>
      <c r="BO27" s="219"/>
      <c r="BP27" s="219"/>
      <c r="BQ27" s="219"/>
      <c r="BR27" s="219"/>
      <c r="BS27" s="220"/>
      <c r="BT27" s="218"/>
      <c r="BU27" s="219"/>
      <c r="BV27" s="219"/>
      <c r="BW27" s="219"/>
      <c r="BX27" s="219"/>
      <c r="BY27" s="219"/>
      <c r="BZ27" s="219"/>
      <c r="CA27" s="219"/>
      <c r="CB27" s="220"/>
      <c r="CC27" s="181"/>
      <c r="CE27" s="183"/>
    </row>
    <row r="28" spans="2:103" s="158" customFormat="1" ht="16.5" customHeight="1">
      <c r="B28" s="162"/>
      <c r="C28" s="266"/>
      <c r="D28" s="267"/>
      <c r="E28" s="267"/>
      <c r="F28" s="267"/>
      <c r="G28" s="267"/>
      <c r="H28" s="267"/>
      <c r="I28" s="267"/>
      <c r="J28" s="267"/>
      <c r="K28" s="267"/>
      <c r="L28" s="267"/>
      <c r="M28" s="267"/>
      <c r="N28" s="268"/>
      <c r="R28" s="248"/>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50"/>
      <c r="BC28" s="272" t="s">
        <v>18</v>
      </c>
      <c r="BD28" s="216"/>
      <c r="BE28" s="216"/>
      <c r="BF28" s="216"/>
      <c r="BG28" s="216"/>
      <c r="BH28" s="216"/>
      <c r="BI28" s="216"/>
      <c r="BJ28" s="216"/>
      <c r="BK28" s="216"/>
      <c r="BL28" s="217"/>
      <c r="BM28" s="215" t="s">
        <v>312</v>
      </c>
      <c r="BN28" s="216"/>
      <c r="BO28" s="216"/>
      <c r="BP28" s="216"/>
      <c r="BQ28" s="216"/>
      <c r="BR28" s="216"/>
      <c r="BS28" s="217"/>
      <c r="BT28" s="215" t="s">
        <v>313</v>
      </c>
      <c r="BU28" s="216"/>
      <c r="BV28" s="216"/>
      <c r="BW28" s="216"/>
      <c r="BX28" s="216"/>
      <c r="BY28" s="216"/>
      <c r="BZ28" s="216"/>
      <c r="CA28" s="216"/>
      <c r="CB28" s="217"/>
      <c r="CC28" s="181"/>
      <c r="CE28" s="183"/>
    </row>
    <row r="29" spans="2:103" s="158" customFormat="1">
      <c r="B29" s="162"/>
      <c r="C29" s="266"/>
      <c r="D29" s="267"/>
      <c r="E29" s="267"/>
      <c r="F29" s="267"/>
      <c r="G29" s="267"/>
      <c r="H29" s="267"/>
      <c r="I29" s="267"/>
      <c r="J29" s="267"/>
      <c r="K29" s="267"/>
      <c r="L29" s="267"/>
      <c r="M29" s="267"/>
      <c r="N29" s="268"/>
      <c r="R29" s="248"/>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50"/>
      <c r="BC29" s="273"/>
      <c r="BD29" s="274"/>
      <c r="BE29" s="274"/>
      <c r="BF29" s="274"/>
      <c r="BG29" s="274"/>
      <c r="BH29" s="274"/>
      <c r="BI29" s="274"/>
      <c r="BJ29" s="274"/>
      <c r="BK29" s="274"/>
      <c r="BL29" s="275"/>
      <c r="BM29" s="218"/>
      <c r="BN29" s="219"/>
      <c r="BO29" s="219"/>
      <c r="BP29" s="219"/>
      <c r="BQ29" s="219"/>
      <c r="BR29" s="219"/>
      <c r="BS29" s="220"/>
      <c r="BT29" s="218"/>
      <c r="BU29" s="219"/>
      <c r="BV29" s="219"/>
      <c r="BW29" s="219"/>
      <c r="BX29" s="219"/>
      <c r="BY29" s="219"/>
      <c r="BZ29" s="219"/>
      <c r="CA29" s="219"/>
      <c r="CB29" s="220"/>
      <c r="CC29" s="181"/>
      <c r="CE29" s="183"/>
    </row>
    <row r="30" spans="2:103" s="158" customFormat="1" ht="14.5" customHeight="1">
      <c r="B30" s="162"/>
      <c r="C30" s="266"/>
      <c r="D30" s="267"/>
      <c r="E30" s="267"/>
      <c r="F30" s="267"/>
      <c r="G30" s="267"/>
      <c r="H30" s="267"/>
      <c r="I30" s="267"/>
      <c r="J30" s="267"/>
      <c r="K30" s="267"/>
      <c r="L30" s="267"/>
      <c r="M30" s="267"/>
      <c r="N30" s="268"/>
      <c r="R30" s="248"/>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50"/>
      <c r="BC30" s="230" t="s">
        <v>19</v>
      </c>
      <c r="BD30" s="231"/>
      <c r="BE30" s="231"/>
      <c r="BF30" s="231"/>
      <c r="BG30" s="231"/>
      <c r="BH30" s="231"/>
      <c r="BI30" s="231"/>
      <c r="BJ30" s="231"/>
      <c r="BK30" s="231"/>
      <c r="BL30" s="232"/>
      <c r="BM30" s="230" t="s">
        <v>20</v>
      </c>
      <c r="BN30" s="231"/>
      <c r="BO30" s="231"/>
      <c r="BP30" s="231"/>
      <c r="BQ30" s="231"/>
      <c r="BR30" s="231"/>
      <c r="BS30" s="231"/>
      <c r="BT30" s="231"/>
      <c r="BU30" s="231"/>
      <c r="BV30" s="231"/>
      <c r="BW30" s="231"/>
      <c r="BX30" s="231"/>
      <c r="BY30" s="231"/>
      <c r="BZ30" s="231"/>
      <c r="CA30" s="231"/>
      <c r="CB30" s="232"/>
      <c r="CC30" s="181"/>
      <c r="CE30" s="183"/>
    </row>
    <row r="31" spans="2:103" s="158" customFormat="1">
      <c r="B31" s="162"/>
      <c r="C31" s="266"/>
      <c r="D31" s="267"/>
      <c r="E31" s="267"/>
      <c r="F31" s="267"/>
      <c r="G31" s="267"/>
      <c r="H31" s="267"/>
      <c r="I31" s="267"/>
      <c r="J31" s="267"/>
      <c r="K31" s="267"/>
      <c r="L31" s="267"/>
      <c r="M31" s="267"/>
      <c r="N31" s="268"/>
      <c r="R31" s="248"/>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50"/>
      <c r="BC31" s="233"/>
      <c r="BD31" s="234"/>
      <c r="BE31" s="234"/>
      <c r="BF31" s="234"/>
      <c r="BG31" s="234"/>
      <c r="BH31" s="234"/>
      <c r="BI31" s="234"/>
      <c r="BJ31" s="234"/>
      <c r="BK31" s="234"/>
      <c r="BL31" s="235"/>
      <c r="BM31" s="233"/>
      <c r="BN31" s="234"/>
      <c r="BO31" s="234"/>
      <c r="BP31" s="234"/>
      <c r="BQ31" s="234"/>
      <c r="BR31" s="234"/>
      <c r="BS31" s="234"/>
      <c r="BT31" s="234"/>
      <c r="BU31" s="234"/>
      <c r="BV31" s="234"/>
      <c r="BW31" s="234"/>
      <c r="BX31" s="234"/>
      <c r="BY31" s="234"/>
      <c r="BZ31" s="234"/>
      <c r="CA31" s="234"/>
      <c r="CB31" s="235"/>
      <c r="CC31" s="181"/>
      <c r="CE31" s="183"/>
    </row>
    <row r="32" spans="2:103" s="158" customFormat="1">
      <c r="B32" s="162"/>
      <c r="C32" s="266"/>
      <c r="D32" s="267"/>
      <c r="E32" s="267"/>
      <c r="F32" s="267"/>
      <c r="G32" s="267"/>
      <c r="H32" s="267"/>
      <c r="I32" s="267"/>
      <c r="J32" s="267"/>
      <c r="K32" s="267"/>
      <c r="L32" s="267"/>
      <c r="M32" s="267"/>
      <c r="N32" s="268"/>
      <c r="R32" s="248"/>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50"/>
      <c r="BC32" s="233"/>
      <c r="BD32" s="234"/>
      <c r="BE32" s="234"/>
      <c r="BF32" s="234"/>
      <c r="BG32" s="234"/>
      <c r="BH32" s="234"/>
      <c r="BI32" s="234"/>
      <c r="BJ32" s="234"/>
      <c r="BK32" s="234"/>
      <c r="BL32" s="235"/>
      <c r="BM32" s="233"/>
      <c r="BN32" s="234"/>
      <c r="BO32" s="234"/>
      <c r="BP32" s="234"/>
      <c r="BQ32" s="234"/>
      <c r="BR32" s="234"/>
      <c r="BS32" s="234"/>
      <c r="BT32" s="234"/>
      <c r="BU32" s="234"/>
      <c r="BV32" s="234"/>
      <c r="BW32" s="234"/>
      <c r="BX32" s="234"/>
      <c r="BY32" s="234"/>
      <c r="BZ32" s="234"/>
      <c r="CA32" s="234"/>
      <c r="CB32" s="235"/>
      <c r="CC32" s="181"/>
      <c r="CE32" s="183"/>
    </row>
    <row r="33" spans="2:83" s="158" customFormat="1">
      <c r="B33" s="162"/>
      <c r="C33" s="266"/>
      <c r="D33" s="267"/>
      <c r="E33" s="267"/>
      <c r="F33" s="267"/>
      <c r="G33" s="267"/>
      <c r="H33" s="267"/>
      <c r="I33" s="267"/>
      <c r="J33" s="267"/>
      <c r="K33" s="267"/>
      <c r="L33" s="267"/>
      <c r="M33" s="267"/>
      <c r="N33" s="268"/>
      <c r="R33" s="248"/>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50"/>
      <c r="BC33" s="233"/>
      <c r="BD33" s="234"/>
      <c r="BE33" s="234"/>
      <c r="BF33" s="234"/>
      <c r="BG33" s="234"/>
      <c r="BH33" s="234"/>
      <c r="BI33" s="234"/>
      <c r="BJ33" s="234"/>
      <c r="BK33" s="234"/>
      <c r="BL33" s="235"/>
      <c r="BM33" s="233"/>
      <c r="BN33" s="234"/>
      <c r="BO33" s="234"/>
      <c r="BP33" s="234"/>
      <c r="BQ33" s="234"/>
      <c r="BR33" s="234"/>
      <c r="BS33" s="234"/>
      <c r="BT33" s="234"/>
      <c r="BU33" s="234"/>
      <c r="BV33" s="234"/>
      <c r="BW33" s="234"/>
      <c r="BX33" s="234"/>
      <c r="BY33" s="234"/>
      <c r="BZ33" s="234"/>
      <c r="CA33" s="234"/>
      <c r="CB33" s="235"/>
      <c r="CC33" s="181"/>
      <c r="CE33" s="183"/>
    </row>
    <row r="34" spans="2:83" s="158" customFormat="1">
      <c r="B34" s="162"/>
      <c r="C34" s="266"/>
      <c r="D34" s="267"/>
      <c r="E34" s="267"/>
      <c r="F34" s="267"/>
      <c r="G34" s="267"/>
      <c r="H34" s="267"/>
      <c r="I34" s="267"/>
      <c r="J34" s="267"/>
      <c r="K34" s="267"/>
      <c r="L34" s="267"/>
      <c r="M34" s="267"/>
      <c r="N34" s="268"/>
      <c r="R34" s="248"/>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50"/>
      <c r="BC34" s="233"/>
      <c r="BD34" s="234"/>
      <c r="BE34" s="234"/>
      <c r="BF34" s="234"/>
      <c r="BG34" s="234"/>
      <c r="BH34" s="234"/>
      <c r="BI34" s="234"/>
      <c r="BJ34" s="234"/>
      <c r="BK34" s="234"/>
      <c r="BL34" s="235"/>
      <c r="BM34" s="233"/>
      <c r="BN34" s="234"/>
      <c r="BO34" s="234"/>
      <c r="BP34" s="234"/>
      <c r="BQ34" s="234"/>
      <c r="BR34" s="234"/>
      <c r="BS34" s="234"/>
      <c r="BT34" s="234"/>
      <c r="BU34" s="234"/>
      <c r="BV34" s="234"/>
      <c r="BW34" s="234"/>
      <c r="BX34" s="234"/>
      <c r="BY34" s="234"/>
      <c r="BZ34" s="234"/>
      <c r="CA34" s="234"/>
      <c r="CB34" s="235"/>
      <c r="CC34" s="181"/>
      <c r="CE34" s="183"/>
    </row>
    <row r="35" spans="2:83" s="158" customFormat="1" ht="31.5" customHeight="1">
      <c r="B35" s="174"/>
      <c r="C35" s="269"/>
      <c r="D35" s="270"/>
      <c r="E35" s="270"/>
      <c r="F35" s="270"/>
      <c r="G35" s="270"/>
      <c r="H35" s="270"/>
      <c r="I35" s="270"/>
      <c r="J35" s="270"/>
      <c r="K35" s="270"/>
      <c r="L35" s="270"/>
      <c r="M35" s="270"/>
      <c r="N35" s="271"/>
      <c r="R35" s="251"/>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3"/>
      <c r="BC35" s="236"/>
      <c r="BD35" s="237"/>
      <c r="BE35" s="237"/>
      <c r="BF35" s="237"/>
      <c r="BG35" s="237"/>
      <c r="BH35" s="237"/>
      <c r="BI35" s="237"/>
      <c r="BJ35" s="237"/>
      <c r="BK35" s="237"/>
      <c r="BL35" s="238"/>
      <c r="BM35" s="236"/>
      <c r="BN35" s="237"/>
      <c r="BO35" s="237"/>
      <c r="BP35" s="237"/>
      <c r="BQ35" s="237"/>
      <c r="BR35" s="237"/>
      <c r="BS35" s="237"/>
      <c r="BT35" s="237"/>
      <c r="BU35" s="237"/>
      <c r="BV35" s="237"/>
      <c r="BW35" s="237"/>
      <c r="BX35" s="237"/>
      <c r="BY35" s="237"/>
      <c r="BZ35" s="237"/>
      <c r="CA35" s="237"/>
      <c r="CB35" s="238"/>
      <c r="CC35" s="181"/>
      <c r="CE35" s="184"/>
    </row>
    <row r="36" spans="2:83" s="158" customFormat="1" ht="10.5" customHeight="1">
      <c r="B36" s="174"/>
      <c r="C36" s="175"/>
      <c r="D36" s="175"/>
      <c r="E36" s="175"/>
      <c r="F36" s="175"/>
      <c r="G36" s="175"/>
      <c r="H36" s="175"/>
      <c r="I36" s="175"/>
      <c r="J36" s="175"/>
      <c r="K36" s="175"/>
      <c r="L36" s="175"/>
      <c r="M36" s="175"/>
      <c r="N36" s="175"/>
      <c r="Y36" s="177"/>
      <c r="Z36" s="177"/>
      <c r="AA36" s="177"/>
      <c r="AN36" s="178"/>
      <c r="AO36" s="178"/>
      <c r="AP36" s="178"/>
      <c r="AQ36" s="178"/>
      <c r="AR36" s="178"/>
      <c r="AS36" s="178"/>
      <c r="AT36" s="178"/>
      <c r="AU36" s="177"/>
      <c r="AV36" s="177"/>
      <c r="AW36" s="177"/>
      <c r="AX36" s="177"/>
      <c r="BA36" s="177"/>
      <c r="BB36" s="177"/>
      <c r="BZ36" s="178"/>
      <c r="CA36" s="177"/>
      <c r="CB36" s="177"/>
      <c r="CC36" s="181"/>
      <c r="CE36" s="184"/>
    </row>
    <row r="37" spans="2:83" s="158" customFormat="1" ht="18.649999999999999" customHeight="1">
      <c r="B37" s="176"/>
      <c r="C37" s="285" t="s">
        <v>21</v>
      </c>
      <c r="D37" s="286"/>
      <c r="E37" s="286"/>
      <c r="F37" s="286"/>
      <c r="G37" s="286"/>
      <c r="H37" s="286"/>
      <c r="I37" s="286"/>
      <c r="J37" s="286"/>
      <c r="K37" s="286"/>
      <c r="L37" s="286"/>
      <c r="M37" s="286"/>
      <c r="N37" s="287"/>
      <c r="R37" s="245" t="s">
        <v>22</v>
      </c>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7"/>
      <c r="BC37" s="254" t="s">
        <v>11</v>
      </c>
      <c r="BD37" s="255"/>
      <c r="BE37" s="255"/>
      <c r="BF37" s="255"/>
      <c r="BG37" s="255"/>
      <c r="BH37" s="255"/>
      <c r="BI37" s="255"/>
      <c r="BJ37" s="255"/>
      <c r="BK37" s="255"/>
      <c r="BL37" s="256"/>
      <c r="BM37" s="260" t="s">
        <v>12</v>
      </c>
      <c r="BN37" s="261"/>
      <c r="BO37" s="261"/>
      <c r="BP37" s="261"/>
      <c r="BQ37" s="261"/>
      <c r="BR37" s="261"/>
      <c r="BS37" s="262"/>
      <c r="BT37" s="260" t="s">
        <v>13</v>
      </c>
      <c r="BU37" s="261"/>
      <c r="BV37" s="261"/>
      <c r="BW37" s="261"/>
      <c r="BX37" s="261"/>
      <c r="BY37" s="261"/>
      <c r="BZ37" s="261"/>
      <c r="CA37" s="261"/>
      <c r="CB37" s="262"/>
      <c r="CC37" s="181"/>
      <c r="CE37" s="185"/>
    </row>
    <row r="38" spans="2:83" s="158" customFormat="1" ht="24.75" customHeight="1">
      <c r="B38" s="176"/>
      <c r="C38" s="266" t="s">
        <v>23</v>
      </c>
      <c r="D38" s="267"/>
      <c r="E38" s="267"/>
      <c r="F38" s="267"/>
      <c r="G38" s="267"/>
      <c r="H38" s="267"/>
      <c r="I38" s="267"/>
      <c r="J38" s="267"/>
      <c r="K38" s="267"/>
      <c r="L38" s="267"/>
      <c r="M38" s="267"/>
      <c r="N38" s="268"/>
      <c r="R38" s="248"/>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50"/>
      <c r="BC38" s="257"/>
      <c r="BD38" s="258"/>
      <c r="BE38" s="258"/>
      <c r="BF38" s="258"/>
      <c r="BG38" s="258"/>
      <c r="BH38" s="258"/>
      <c r="BI38" s="258"/>
      <c r="BJ38" s="258"/>
      <c r="BK38" s="258"/>
      <c r="BL38" s="259"/>
      <c r="BM38" s="263"/>
      <c r="BN38" s="264"/>
      <c r="BO38" s="264"/>
      <c r="BP38" s="264"/>
      <c r="BQ38" s="264"/>
      <c r="BR38" s="264"/>
      <c r="BS38" s="265"/>
      <c r="BT38" s="263"/>
      <c r="BU38" s="264"/>
      <c r="BV38" s="264"/>
      <c r="BW38" s="264"/>
      <c r="BX38" s="264"/>
      <c r="BY38" s="264"/>
      <c r="BZ38" s="264"/>
      <c r="CA38" s="264"/>
      <c r="CB38" s="265"/>
      <c r="CC38" s="181"/>
      <c r="CE38" s="185"/>
    </row>
    <row r="39" spans="2:83" s="158" customFormat="1" ht="14.5" customHeight="1">
      <c r="B39" s="176"/>
      <c r="C39" s="266"/>
      <c r="D39" s="267"/>
      <c r="E39" s="267"/>
      <c r="F39" s="267"/>
      <c r="G39" s="267"/>
      <c r="H39" s="267"/>
      <c r="I39" s="267"/>
      <c r="J39" s="267"/>
      <c r="K39" s="267"/>
      <c r="L39" s="267"/>
      <c r="M39" s="267"/>
      <c r="N39" s="268"/>
      <c r="R39" s="248"/>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50"/>
      <c r="BC39" s="272" t="s">
        <v>15</v>
      </c>
      <c r="BD39" s="216"/>
      <c r="BE39" s="216"/>
      <c r="BF39" s="216"/>
      <c r="BG39" s="216"/>
      <c r="BH39" s="216"/>
      <c r="BI39" s="216"/>
      <c r="BJ39" s="216"/>
      <c r="BK39" s="216"/>
      <c r="BL39" s="217"/>
      <c r="BM39" s="215" t="s">
        <v>314</v>
      </c>
      <c r="BN39" s="216"/>
      <c r="BO39" s="216"/>
      <c r="BP39" s="216"/>
      <c r="BQ39" s="216"/>
      <c r="BR39" s="216"/>
      <c r="BS39" s="217"/>
      <c r="BT39" s="215" t="s">
        <v>306</v>
      </c>
      <c r="BU39" s="216"/>
      <c r="BV39" s="216"/>
      <c r="BW39" s="216"/>
      <c r="BX39" s="216"/>
      <c r="BY39" s="216"/>
      <c r="BZ39" s="216"/>
      <c r="CA39" s="216"/>
      <c r="CB39" s="217"/>
      <c r="CC39" s="181"/>
      <c r="CE39" s="185"/>
    </row>
    <row r="40" spans="2:83" s="158" customFormat="1" ht="14.5" customHeight="1">
      <c r="B40" s="176"/>
      <c r="C40" s="266"/>
      <c r="D40" s="267"/>
      <c r="E40" s="267"/>
      <c r="F40" s="267"/>
      <c r="G40" s="267"/>
      <c r="H40" s="267"/>
      <c r="I40" s="267"/>
      <c r="J40" s="267"/>
      <c r="K40" s="267"/>
      <c r="L40" s="267"/>
      <c r="M40" s="267"/>
      <c r="N40" s="268"/>
      <c r="R40" s="248"/>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50"/>
      <c r="BC40" s="273"/>
      <c r="BD40" s="274"/>
      <c r="BE40" s="274"/>
      <c r="BF40" s="274"/>
      <c r="BG40" s="274"/>
      <c r="BH40" s="274"/>
      <c r="BI40" s="274"/>
      <c r="BJ40" s="274"/>
      <c r="BK40" s="274"/>
      <c r="BL40" s="275"/>
      <c r="BM40" s="218"/>
      <c r="BN40" s="219"/>
      <c r="BO40" s="219"/>
      <c r="BP40" s="219"/>
      <c r="BQ40" s="219"/>
      <c r="BR40" s="219"/>
      <c r="BS40" s="220"/>
      <c r="BT40" s="218"/>
      <c r="BU40" s="219"/>
      <c r="BV40" s="219"/>
      <c r="BW40" s="219"/>
      <c r="BX40" s="219"/>
      <c r="BY40" s="219"/>
      <c r="BZ40" s="219"/>
      <c r="CA40" s="219"/>
      <c r="CB40" s="220"/>
      <c r="CC40" s="181"/>
      <c r="CE40" s="185"/>
    </row>
    <row r="41" spans="2:83" s="158" customFormat="1" ht="14.5" customHeight="1">
      <c r="B41" s="176"/>
      <c r="C41" s="266"/>
      <c r="D41" s="267"/>
      <c r="E41" s="267"/>
      <c r="F41" s="267"/>
      <c r="G41" s="267"/>
      <c r="H41" s="267"/>
      <c r="I41" s="267"/>
      <c r="J41" s="267"/>
      <c r="K41" s="267"/>
      <c r="L41" s="267"/>
      <c r="M41" s="267"/>
      <c r="N41" s="268"/>
      <c r="R41" s="248"/>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50"/>
      <c r="BC41" s="272" t="s">
        <v>16</v>
      </c>
      <c r="BD41" s="216"/>
      <c r="BE41" s="216"/>
      <c r="BF41" s="216"/>
      <c r="BG41" s="216"/>
      <c r="BH41" s="216"/>
      <c r="BI41" s="216"/>
      <c r="BJ41" s="216"/>
      <c r="BK41" s="216"/>
      <c r="BL41" s="217"/>
      <c r="BM41" s="215" t="s">
        <v>315</v>
      </c>
      <c r="BN41" s="216"/>
      <c r="BO41" s="216"/>
      <c r="BP41" s="216"/>
      <c r="BQ41" s="216"/>
      <c r="BR41" s="216"/>
      <c r="BS41" s="217"/>
      <c r="BT41" s="215" t="s">
        <v>308</v>
      </c>
      <c r="BU41" s="216"/>
      <c r="BV41" s="216"/>
      <c r="BW41" s="216"/>
      <c r="BX41" s="216"/>
      <c r="BY41" s="216"/>
      <c r="BZ41" s="216"/>
      <c r="CA41" s="216"/>
      <c r="CB41" s="217"/>
      <c r="CC41" s="181"/>
      <c r="CE41" s="185"/>
    </row>
    <row r="42" spans="2:83" s="158" customFormat="1" ht="14.5" customHeight="1">
      <c r="B42" s="176"/>
      <c r="C42" s="266"/>
      <c r="D42" s="267"/>
      <c r="E42" s="267"/>
      <c r="F42" s="267"/>
      <c r="G42" s="267"/>
      <c r="H42" s="267"/>
      <c r="I42" s="267"/>
      <c r="J42" s="267"/>
      <c r="K42" s="267"/>
      <c r="L42" s="267"/>
      <c r="M42" s="267"/>
      <c r="N42" s="268"/>
      <c r="R42" s="248"/>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50"/>
      <c r="BC42" s="273"/>
      <c r="BD42" s="274"/>
      <c r="BE42" s="274"/>
      <c r="BF42" s="274"/>
      <c r="BG42" s="274"/>
      <c r="BH42" s="274"/>
      <c r="BI42" s="274"/>
      <c r="BJ42" s="274"/>
      <c r="BK42" s="274"/>
      <c r="BL42" s="275"/>
      <c r="BM42" s="218"/>
      <c r="BN42" s="219"/>
      <c r="BO42" s="219"/>
      <c r="BP42" s="219"/>
      <c r="BQ42" s="219"/>
      <c r="BR42" s="219"/>
      <c r="BS42" s="220"/>
      <c r="BT42" s="218"/>
      <c r="BU42" s="219"/>
      <c r="BV42" s="219"/>
      <c r="BW42" s="219"/>
      <c r="BX42" s="219"/>
      <c r="BY42" s="219"/>
      <c r="BZ42" s="219"/>
      <c r="CA42" s="219"/>
      <c r="CB42" s="220"/>
      <c r="CC42" s="181"/>
      <c r="CE42" s="185"/>
    </row>
    <row r="43" spans="2:83" s="158" customFormat="1" ht="14.5" customHeight="1">
      <c r="B43" s="176"/>
      <c r="C43" s="266"/>
      <c r="D43" s="267"/>
      <c r="E43" s="267"/>
      <c r="F43" s="267"/>
      <c r="G43" s="267"/>
      <c r="H43" s="267"/>
      <c r="I43" s="267"/>
      <c r="J43" s="267"/>
      <c r="K43" s="267"/>
      <c r="L43" s="267"/>
      <c r="M43" s="267"/>
      <c r="N43" s="268"/>
      <c r="R43" s="248"/>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50"/>
      <c r="BC43" s="272" t="s">
        <v>17</v>
      </c>
      <c r="BD43" s="216"/>
      <c r="BE43" s="216"/>
      <c r="BF43" s="216"/>
      <c r="BG43" s="216"/>
      <c r="BH43" s="216"/>
      <c r="BI43" s="216"/>
      <c r="BJ43" s="216"/>
      <c r="BK43" s="216"/>
      <c r="BL43" s="217"/>
      <c r="BM43" s="215" t="s">
        <v>310</v>
      </c>
      <c r="BN43" s="216"/>
      <c r="BO43" s="216"/>
      <c r="BP43" s="216"/>
      <c r="BQ43" s="216"/>
      <c r="BR43" s="216"/>
      <c r="BS43" s="217"/>
      <c r="BT43" s="215" t="s">
        <v>314</v>
      </c>
      <c r="BU43" s="216"/>
      <c r="BV43" s="216"/>
      <c r="BW43" s="216"/>
      <c r="BX43" s="216"/>
      <c r="BY43" s="216"/>
      <c r="BZ43" s="216"/>
      <c r="CA43" s="216"/>
      <c r="CB43" s="217"/>
      <c r="CC43" s="181"/>
      <c r="CE43" s="185"/>
    </row>
    <row r="44" spans="2:83" s="158" customFormat="1" ht="14.5" customHeight="1">
      <c r="B44" s="176"/>
      <c r="C44" s="266"/>
      <c r="D44" s="267"/>
      <c r="E44" s="267"/>
      <c r="F44" s="267"/>
      <c r="G44" s="267"/>
      <c r="H44" s="267"/>
      <c r="I44" s="267"/>
      <c r="J44" s="267"/>
      <c r="K44" s="267"/>
      <c r="L44" s="267"/>
      <c r="M44" s="267"/>
      <c r="N44" s="268"/>
      <c r="R44" s="248"/>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50"/>
      <c r="BC44" s="273"/>
      <c r="BD44" s="274"/>
      <c r="BE44" s="274"/>
      <c r="BF44" s="274"/>
      <c r="BG44" s="274"/>
      <c r="BH44" s="274"/>
      <c r="BI44" s="274"/>
      <c r="BJ44" s="274"/>
      <c r="BK44" s="274"/>
      <c r="BL44" s="275"/>
      <c r="BM44" s="218"/>
      <c r="BN44" s="219"/>
      <c r="BO44" s="219"/>
      <c r="BP44" s="219"/>
      <c r="BQ44" s="219"/>
      <c r="BR44" s="219"/>
      <c r="BS44" s="220"/>
      <c r="BT44" s="218"/>
      <c r="BU44" s="219"/>
      <c r="BV44" s="219"/>
      <c r="BW44" s="219"/>
      <c r="BX44" s="219"/>
      <c r="BY44" s="219"/>
      <c r="BZ44" s="219"/>
      <c r="CA44" s="219"/>
      <c r="CB44" s="220"/>
      <c r="CC44" s="181"/>
      <c r="CE44" s="185"/>
    </row>
    <row r="45" spans="2:83" s="158" customFormat="1" ht="18.75" customHeight="1">
      <c r="B45" s="176"/>
      <c r="C45" s="266"/>
      <c r="D45" s="267"/>
      <c r="E45" s="267"/>
      <c r="F45" s="267"/>
      <c r="G45" s="267"/>
      <c r="H45" s="267"/>
      <c r="I45" s="267"/>
      <c r="J45" s="267"/>
      <c r="K45" s="267"/>
      <c r="L45" s="267"/>
      <c r="M45" s="267"/>
      <c r="N45" s="268"/>
      <c r="R45" s="248"/>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50"/>
      <c r="BC45" s="272" t="s">
        <v>18</v>
      </c>
      <c r="BD45" s="216"/>
      <c r="BE45" s="216"/>
      <c r="BF45" s="216"/>
      <c r="BG45" s="216"/>
      <c r="BH45" s="216"/>
      <c r="BI45" s="216"/>
      <c r="BJ45" s="216"/>
      <c r="BK45" s="216"/>
      <c r="BL45" s="217"/>
      <c r="BM45" s="215" t="s">
        <v>316</v>
      </c>
      <c r="BN45" s="216"/>
      <c r="BO45" s="216"/>
      <c r="BP45" s="216"/>
      <c r="BQ45" s="216"/>
      <c r="BR45" s="216"/>
      <c r="BS45" s="217"/>
      <c r="BT45" s="215" t="s">
        <v>313</v>
      </c>
      <c r="BU45" s="216"/>
      <c r="BV45" s="216"/>
      <c r="BW45" s="216"/>
      <c r="BX45" s="216"/>
      <c r="BY45" s="216"/>
      <c r="BZ45" s="216"/>
      <c r="CA45" s="216"/>
      <c r="CB45" s="217"/>
      <c r="CC45" s="181"/>
      <c r="CE45" s="185"/>
    </row>
    <row r="46" spans="2:83" s="158" customFormat="1" ht="14.5" customHeight="1">
      <c r="B46" s="176"/>
      <c r="C46" s="266"/>
      <c r="D46" s="267"/>
      <c r="E46" s="267"/>
      <c r="F46" s="267"/>
      <c r="G46" s="267"/>
      <c r="H46" s="267"/>
      <c r="I46" s="267"/>
      <c r="J46" s="267"/>
      <c r="K46" s="267"/>
      <c r="L46" s="267"/>
      <c r="M46" s="267"/>
      <c r="N46" s="268"/>
      <c r="R46" s="248"/>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50"/>
      <c r="BC46" s="273"/>
      <c r="BD46" s="274"/>
      <c r="BE46" s="274"/>
      <c r="BF46" s="274"/>
      <c r="BG46" s="274"/>
      <c r="BH46" s="274"/>
      <c r="BI46" s="274"/>
      <c r="BJ46" s="274"/>
      <c r="BK46" s="274"/>
      <c r="BL46" s="275"/>
      <c r="BM46" s="218"/>
      <c r="BN46" s="219"/>
      <c r="BO46" s="219"/>
      <c r="BP46" s="219"/>
      <c r="BQ46" s="219"/>
      <c r="BR46" s="219"/>
      <c r="BS46" s="220"/>
      <c r="BT46" s="218"/>
      <c r="BU46" s="219"/>
      <c r="BV46" s="219"/>
      <c r="BW46" s="219"/>
      <c r="BX46" s="219"/>
      <c r="BY46" s="219"/>
      <c r="BZ46" s="219"/>
      <c r="CA46" s="219"/>
      <c r="CB46" s="220"/>
      <c r="CC46" s="181"/>
      <c r="CE46" s="185"/>
    </row>
    <row r="47" spans="2:83" s="158" customFormat="1" ht="14.5" customHeight="1">
      <c r="B47" s="176"/>
      <c r="C47" s="266"/>
      <c r="D47" s="267"/>
      <c r="E47" s="267"/>
      <c r="F47" s="267"/>
      <c r="G47" s="267"/>
      <c r="H47" s="267"/>
      <c r="I47" s="267"/>
      <c r="J47" s="267"/>
      <c r="K47" s="267"/>
      <c r="L47" s="267"/>
      <c r="M47" s="267"/>
      <c r="N47" s="268"/>
      <c r="R47" s="248"/>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50"/>
      <c r="BC47" s="221" t="s">
        <v>19</v>
      </c>
      <c r="BD47" s="222"/>
      <c r="BE47" s="222"/>
      <c r="BF47" s="222"/>
      <c r="BG47" s="222"/>
      <c r="BH47" s="222"/>
      <c r="BI47" s="222"/>
      <c r="BJ47" s="222"/>
      <c r="BK47" s="222"/>
      <c r="BL47" s="223"/>
      <c r="BM47" s="230" t="s">
        <v>24</v>
      </c>
      <c r="BN47" s="231"/>
      <c r="BO47" s="231"/>
      <c r="BP47" s="231"/>
      <c r="BQ47" s="231"/>
      <c r="BR47" s="231"/>
      <c r="BS47" s="231"/>
      <c r="BT47" s="231"/>
      <c r="BU47" s="231"/>
      <c r="BV47" s="231"/>
      <c r="BW47" s="231"/>
      <c r="BX47" s="231"/>
      <c r="BY47" s="231"/>
      <c r="BZ47" s="231"/>
      <c r="CA47" s="231"/>
      <c r="CB47" s="232"/>
      <c r="CC47" s="181"/>
      <c r="CE47" s="185"/>
    </row>
    <row r="48" spans="2:83" s="158" customFormat="1" ht="14.5" customHeight="1">
      <c r="B48" s="176"/>
      <c r="C48" s="266"/>
      <c r="D48" s="267"/>
      <c r="E48" s="267"/>
      <c r="F48" s="267"/>
      <c r="G48" s="267"/>
      <c r="H48" s="267"/>
      <c r="I48" s="267"/>
      <c r="J48" s="267"/>
      <c r="K48" s="267"/>
      <c r="L48" s="267"/>
      <c r="M48" s="267"/>
      <c r="N48" s="268"/>
      <c r="R48" s="248"/>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50"/>
      <c r="BC48" s="224"/>
      <c r="BD48" s="225"/>
      <c r="BE48" s="225"/>
      <c r="BF48" s="225"/>
      <c r="BG48" s="225"/>
      <c r="BH48" s="225"/>
      <c r="BI48" s="225"/>
      <c r="BJ48" s="225"/>
      <c r="BK48" s="225"/>
      <c r="BL48" s="226"/>
      <c r="BM48" s="233"/>
      <c r="BN48" s="234"/>
      <c r="BO48" s="234"/>
      <c r="BP48" s="234"/>
      <c r="BQ48" s="234"/>
      <c r="BR48" s="234"/>
      <c r="BS48" s="234"/>
      <c r="BT48" s="234"/>
      <c r="BU48" s="234"/>
      <c r="BV48" s="234"/>
      <c r="BW48" s="234"/>
      <c r="BX48" s="234"/>
      <c r="BY48" s="234"/>
      <c r="BZ48" s="234"/>
      <c r="CA48" s="234"/>
      <c r="CB48" s="235"/>
      <c r="CC48" s="181"/>
      <c r="CE48" s="185"/>
    </row>
    <row r="49" spans="2:83" s="158" customFormat="1" ht="14.5" customHeight="1">
      <c r="B49" s="176"/>
      <c r="C49" s="266"/>
      <c r="D49" s="267"/>
      <c r="E49" s="267"/>
      <c r="F49" s="267"/>
      <c r="G49" s="267"/>
      <c r="H49" s="267"/>
      <c r="I49" s="267"/>
      <c r="J49" s="267"/>
      <c r="K49" s="267"/>
      <c r="L49" s="267"/>
      <c r="M49" s="267"/>
      <c r="N49" s="268"/>
      <c r="R49" s="248"/>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50"/>
      <c r="BC49" s="224"/>
      <c r="BD49" s="225"/>
      <c r="BE49" s="225"/>
      <c r="BF49" s="225"/>
      <c r="BG49" s="225"/>
      <c r="BH49" s="225"/>
      <c r="BI49" s="225"/>
      <c r="BJ49" s="225"/>
      <c r="BK49" s="225"/>
      <c r="BL49" s="226"/>
      <c r="BM49" s="233"/>
      <c r="BN49" s="234"/>
      <c r="BO49" s="234"/>
      <c r="BP49" s="234"/>
      <c r="BQ49" s="234"/>
      <c r="BR49" s="234"/>
      <c r="BS49" s="234"/>
      <c r="BT49" s="234"/>
      <c r="BU49" s="234"/>
      <c r="BV49" s="234"/>
      <c r="BW49" s="234"/>
      <c r="BX49" s="234"/>
      <c r="BY49" s="234"/>
      <c r="BZ49" s="234"/>
      <c r="CA49" s="234"/>
      <c r="CB49" s="235"/>
      <c r="CC49" s="181"/>
      <c r="CE49" s="185"/>
    </row>
    <row r="50" spans="2:83" s="158" customFormat="1" ht="14.5" customHeight="1">
      <c r="B50" s="176"/>
      <c r="C50" s="266"/>
      <c r="D50" s="267"/>
      <c r="E50" s="267"/>
      <c r="F50" s="267"/>
      <c r="G50" s="267"/>
      <c r="H50" s="267"/>
      <c r="I50" s="267"/>
      <c r="J50" s="267"/>
      <c r="K50" s="267"/>
      <c r="L50" s="267"/>
      <c r="M50" s="267"/>
      <c r="N50" s="268"/>
      <c r="R50" s="248"/>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50"/>
      <c r="BC50" s="224"/>
      <c r="BD50" s="225"/>
      <c r="BE50" s="225"/>
      <c r="BF50" s="225"/>
      <c r="BG50" s="225"/>
      <c r="BH50" s="225"/>
      <c r="BI50" s="225"/>
      <c r="BJ50" s="225"/>
      <c r="BK50" s="225"/>
      <c r="BL50" s="226"/>
      <c r="BM50" s="233"/>
      <c r="BN50" s="234"/>
      <c r="BO50" s="234"/>
      <c r="BP50" s="234"/>
      <c r="BQ50" s="234"/>
      <c r="BR50" s="234"/>
      <c r="BS50" s="234"/>
      <c r="BT50" s="234"/>
      <c r="BU50" s="234"/>
      <c r="BV50" s="234"/>
      <c r="BW50" s="234"/>
      <c r="BX50" s="234"/>
      <c r="BY50" s="234"/>
      <c r="BZ50" s="234"/>
      <c r="CA50" s="234"/>
      <c r="CB50" s="235"/>
      <c r="CC50" s="181"/>
      <c r="CE50" s="185"/>
    </row>
    <row r="51" spans="2:83" s="158" customFormat="1" ht="15" customHeight="1">
      <c r="B51" s="176"/>
      <c r="C51" s="269"/>
      <c r="D51" s="270"/>
      <c r="E51" s="270"/>
      <c r="F51" s="270"/>
      <c r="G51" s="270"/>
      <c r="H51" s="270"/>
      <c r="I51" s="270"/>
      <c r="J51" s="270"/>
      <c r="K51" s="270"/>
      <c r="L51" s="270"/>
      <c r="M51" s="270"/>
      <c r="N51" s="271"/>
      <c r="R51" s="251"/>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3"/>
      <c r="BC51" s="227"/>
      <c r="BD51" s="228"/>
      <c r="BE51" s="228"/>
      <c r="BF51" s="228"/>
      <c r="BG51" s="228"/>
      <c r="BH51" s="228"/>
      <c r="BI51" s="228"/>
      <c r="BJ51" s="228"/>
      <c r="BK51" s="228"/>
      <c r="BL51" s="229"/>
      <c r="BM51" s="236"/>
      <c r="BN51" s="237"/>
      <c r="BO51" s="237"/>
      <c r="BP51" s="237"/>
      <c r="BQ51" s="237"/>
      <c r="BR51" s="237"/>
      <c r="BS51" s="237"/>
      <c r="BT51" s="237"/>
      <c r="BU51" s="237"/>
      <c r="BV51" s="237"/>
      <c r="BW51" s="237"/>
      <c r="BX51" s="237"/>
      <c r="BY51" s="237"/>
      <c r="BZ51" s="237"/>
      <c r="CA51" s="237"/>
      <c r="CB51" s="238"/>
      <c r="CC51" s="181"/>
      <c r="CE51" s="185"/>
    </row>
    <row r="52" spans="2:83" s="158" customFormat="1" ht="15" customHeight="1">
      <c r="B52" s="176"/>
      <c r="C52" s="175"/>
      <c r="D52" s="175"/>
      <c r="E52" s="175"/>
      <c r="F52" s="175"/>
      <c r="G52" s="175"/>
      <c r="H52" s="175"/>
      <c r="I52" s="175"/>
      <c r="J52" s="175"/>
      <c r="K52" s="175"/>
      <c r="L52" s="175"/>
      <c r="M52" s="175"/>
      <c r="N52" s="175"/>
      <c r="Y52" s="177"/>
      <c r="Z52" s="177"/>
      <c r="AA52" s="177"/>
      <c r="AN52" s="178"/>
      <c r="AO52" s="178"/>
      <c r="AP52" s="178"/>
      <c r="AQ52" s="178"/>
      <c r="AR52" s="178"/>
      <c r="AS52" s="178"/>
      <c r="AT52" s="178"/>
      <c r="AU52" s="177"/>
      <c r="AV52" s="177"/>
      <c r="AW52" s="177"/>
      <c r="AX52" s="177"/>
      <c r="BA52" s="177"/>
      <c r="BB52" s="177"/>
      <c r="BZ52" s="178"/>
      <c r="CA52" s="177"/>
      <c r="CB52" s="177"/>
      <c r="CC52" s="181"/>
      <c r="CE52" s="185"/>
    </row>
    <row r="53" spans="2:83" s="158" customFormat="1" ht="15" customHeight="1">
      <c r="B53" s="176"/>
      <c r="C53" s="285" t="s">
        <v>25</v>
      </c>
      <c r="D53" s="286"/>
      <c r="E53" s="286"/>
      <c r="F53" s="286"/>
      <c r="G53" s="286"/>
      <c r="H53" s="286"/>
      <c r="I53" s="286"/>
      <c r="J53" s="286"/>
      <c r="K53" s="286"/>
      <c r="L53" s="286"/>
      <c r="M53" s="286"/>
      <c r="N53" s="287"/>
      <c r="R53" s="245" t="s">
        <v>26</v>
      </c>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7"/>
      <c r="BC53" s="254" t="s">
        <v>11</v>
      </c>
      <c r="BD53" s="255"/>
      <c r="BE53" s="255"/>
      <c r="BF53" s="255"/>
      <c r="BG53" s="255"/>
      <c r="BH53" s="255"/>
      <c r="BI53" s="255"/>
      <c r="BJ53" s="255"/>
      <c r="BK53" s="255"/>
      <c r="BL53" s="256"/>
      <c r="BM53" s="260" t="s">
        <v>12</v>
      </c>
      <c r="BN53" s="261"/>
      <c r="BO53" s="261"/>
      <c r="BP53" s="261"/>
      <c r="BQ53" s="261"/>
      <c r="BR53" s="261"/>
      <c r="BS53" s="262"/>
      <c r="BT53" s="260" t="s">
        <v>13</v>
      </c>
      <c r="BU53" s="261"/>
      <c r="BV53" s="261"/>
      <c r="BW53" s="261"/>
      <c r="BX53" s="261"/>
      <c r="BY53" s="261"/>
      <c r="BZ53" s="261"/>
      <c r="CA53" s="261"/>
      <c r="CB53" s="262"/>
      <c r="CC53" s="181"/>
      <c r="CE53" s="185"/>
    </row>
    <row r="54" spans="2:83" s="158" customFormat="1" ht="27" customHeight="1">
      <c r="B54" s="176"/>
      <c r="C54" s="266" t="s">
        <v>27</v>
      </c>
      <c r="D54" s="267"/>
      <c r="E54" s="267"/>
      <c r="F54" s="267"/>
      <c r="G54" s="267"/>
      <c r="H54" s="267"/>
      <c r="I54" s="267"/>
      <c r="J54" s="267"/>
      <c r="K54" s="267"/>
      <c r="L54" s="267"/>
      <c r="M54" s="267"/>
      <c r="N54" s="268"/>
      <c r="R54" s="248"/>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50"/>
      <c r="BC54" s="257"/>
      <c r="BD54" s="258"/>
      <c r="BE54" s="258"/>
      <c r="BF54" s="258"/>
      <c r="BG54" s="258"/>
      <c r="BH54" s="258"/>
      <c r="BI54" s="258"/>
      <c r="BJ54" s="258"/>
      <c r="BK54" s="258"/>
      <c r="BL54" s="259"/>
      <c r="BM54" s="263"/>
      <c r="BN54" s="264"/>
      <c r="BO54" s="264"/>
      <c r="BP54" s="264"/>
      <c r="BQ54" s="264"/>
      <c r="BR54" s="264"/>
      <c r="BS54" s="265"/>
      <c r="BT54" s="263"/>
      <c r="BU54" s="264"/>
      <c r="BV54" s="264"/>
      <c r="BW54" s="264"/>
      <c r="BX54" s="264"/>
      <c r="BY54" s="264"/>
      <c r="BZ54" s="264"/>
      <c r="CA54" s="264"/>
      <c r="CB54" s="265"/>
      <c r="CC54" s="181"/>
      <c r="CE54" s="185"/>
    </row>
    <row r="55" spans="2:83" s="158" customFormat="1" ht="15" customHeight="1">
      <c r="B55" s="176"/>
      <c r="C55" s="266"/>
      <c r="D55" s="267"/>
      <c r="E55" s="267"/>
      <c r="F55" s="267"/>
      <c r="G55" s="267"/>
      <c r="H55" s="267"/>
      <c r="I55" s="267"/>
      <c r="J55" s="267"/>
      <c r="K55" s="267"/>
      <c r="L55" s="267"/>
      <c r="M55" s="267"/>
      <c r="N55" s="268"/>
      <c r="R55" s="248"/>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50"/>
      <c r="BC55" s="272" t="s">
        <v>15</v>
      </c>
      <c r="BD55" s="216"/>
      <c r="BE55" s="216"/>
      <c r="BF55" s="216"/>
      <c r="BG55" s="216"/>
      <c r="BH55" s="216"/>
      <c r="BI55" s="216"/>
      <c r="BJ55" s="216"/>
      <c r="BK55" s="216"/>
      <c r="BL55" s="217"/>
      <c r="BM55" s="215" t="s">
        <v>315</v>
      </c>
      <c r="BN55" s="216"/>
      <c r="BO55" s="216"/>
      <c r="BP55" s="216"/>
      <c r="BQ55" s="216"/>
      <c r="BR55" s="216"/>
      <c r="BS55" s="217"/>
      <c r="BT55" s="215" t="s">
        <v>308</v>
      </c>
      <c r="BU55" s="216"/>
      <c r="BV55" s="216"/>
      <c r="BW55" s="216"/>
      <c r="BX55" s="216"/>
      <c r="BY55" s="216"/>
      <c r="BZ55" s="216"/>
      <c r="CA55" s="216"/>
      <c r="CB55" s="217"/>
      <c r="CC55" s="181"/>
      <c r="CE55" s="185"/>
    </row>
    <row r="56" spans="2:83" s="158" customFormat="1" ht="15" customHeight="1">
      <c r="B56" s="176"/>
      <c r="C56" s="266"/>
      <c r="D56" s="267"/>
      <c r="E56" s="267"/>
      <c r="F56" s="267"/>
      <c r="G56" s="267"/>
      <c r="H56" s="267"/>
      <c r="I56" s="267"/>
      <c r="J56" s="267"/>
      <c r="K56" s="267"/>
      <c r="L56" s="267"/>
      <c r="M56" s="267"/>
      <c r="N56" s="268"/>
      <c r="R56" s="248"/>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50"/>
      <c r="BC56" s="273"/>
      <c r="BD56" s="274"/>
      <c r="BE56" s="274"/>
      <c r="BF56" s="274"/>
      <c r="BG56" s="274"/>
      <c r="BH56" s="274"/>
      <c r="BI56" s="274"/>
      <c r="BJ56" s="274"/>
      <c r="BK56" s="274"/>
      <c r="BL56" s="275"/>
      <c r="BM56" s="218"/>
      <c r="BN56" s="219"/>
      <c r="BO56" s="219"/>
      <c r="BP56" s="219"/>
      <c r="BQ56" s="219"/>
      <c r="BR56" s="219"/>
      <c r="BS56" s="220"/>
      <c r="BT56" s="218"/>
      <c r="BU56" s="219"/>
      <c r="BV56" s="219"/>
      <c r="BW56" s="219"/>
      <c r="BX56" s="219"/>
      <c r="BY56" s="219"/>
      <c r="BZ56" s="219"/>
      <c r="CA56" s="219"/>
      <c r="CB56" s="220"/>
      <c r="CC56" s="181"/>
      <c r="CE56" s="185"/>
    </row>
    <row r="57" spans="2:83" s="158" customFormat="1" ht="15" customHeight="1">
      <c r="B57" s="176"/>
      <c r="C57" s="266"/>
      <c r="D57" s="267"/>
      <c r="E57" s="267"/>
      <c r="F57" s="267"/>
      <c r="G57" s="267"/>
      <c r="H57" s="267"/>
      <c r="I57" s="267"/>
      <c r="J57" s="267"/>
      <c r="K57" s="267"/>
      <c r="L57" s="267"/>
      <c r="M57" s="267"/>
      <c r="N57" s="268"/>
      <c r="R57" s="248"/>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50"/>
      <c r="BC57" s="272" t="s">
        <v>16</v>
      </c>
      <c r="BD57" s="216"/>
      <c r="BE57" s="216"/>
      <c r="BF57" s="216"/>
      <c r="BG57" s="216"/>
      <c r="BH57" s="216"/>
      <c r="BI57" s="216"/>
      <c r="BJ57" s="216"/>
      <c r="BK57" s="216"/>
      <c r="BL57" s="217"/>
      <c r="BM57" s="215" t="s">
        <v>308</v>
      </c>
      <c r="BN57" s="216"/>
      <c r="BO57" s="216"/>
      <c r="BP57" s="216"/>
      <c r="BQ57" s="216"/>
      <c r="BR57" s="216"/>
      <c r="BS57" s="217"/>
      <c r="BT57" s="215" t="s">
        <v>309</v>
      </c>
      <c r="BU57" s="216"/>
      <c r="BV57" s="216"/>
      <c r="BW57" s="216"/>
      <c r="BX57" s="216"/>
      <c r="BY57" s="216"/>
      <c r="BZ57" s="216"/>
      <c r="CA57" s="216"/>
      <c r="CB57" s="217"/>
      <c r="CC57" s="181"/>
      <c r="CE57" s="185"/>
    </row>
    <row r="58" spans="2:83" s="158" customFormat="1" ht="15" customHeight="1">
      <c r="B58" s="176"/>
      <c r="C58" s="266"/>
      <c r="D58" s="267"/>
      <c r="E58" s="267"/>
      <c r="F58" s="267"/>
      <c r="G58" s="267"/>
      <c r="H58" s="267"/>
      <c r="I58" s="267"/>
      <c r="J58" s="267"/>
      <c r="K58" s="267"/>
      <c r="L58" s="267"/>
      <c r="M58" s="267"/>
      <c r="N58" s="268"/>
      <c r="R58" s="248"/>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50"/>
      <c r="BC58" s="273"/>
      <c r="BD58" s="274"/>
      <c r="BE58" s="274"/>
      <c r="BF58" s="274"/>
      <c r="BG58" s="274"/>
      <c r="BH58" s="274"/>
      <c r="BI58" s="274"/>
      <c r="BJ58" s="274"/>
      <c r="BK58" s="274"/>
      <c r="BL58" s="275"/>
      <c r="BM58" s="218"/>
      <c r="BN58" s="219"/>
      <c r="BO58" s="219"/>
      <c r="BP58" s="219"/>
      <c r="BQ58" s="219"/>
      <c r="BR58" s="219"/>
      <c r="BS58" s="220"/>
      <c r="BT58" s="218"/>
      <c r="BU58" s="219"/>
      <c r="BV58" s="219"/>
      <c r="BW58" s="219"/>
      <c r="BX58" s="219"/>
      <c r="BY58" s="219"/>
      <c r="BZ58" s="219"/>
      <c r="CA58" s="219"/>
      <c r="CB58" s="220"/>
      <c r="CC58" s="181"/>
      <c r="CE58" s="185"/>
    </row>
    <row r="59" spans="2:83" s="158" customFormat="1" ht="15" customHeight="1">
      <c r="B59" s="176"/>
      <c r="C59" s="266"/>
      <c r="D59" s="267"/>
      <c r="E59" s="267"/>
      <c r="F59" s="267"/>
      <c r="G59" s="267"/>
      <c r="H59" s="267"/>
      <c r="I59" s="267"/>
      <c r="J59" s="267"/>
      <c r="K59" s="267"/>
      <c r="L59" s="267"/>
      <c r="M59" s="267"/>
      <c r="N59" s="268"/>
      <c r="R59" s="248"/>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50"/>
      <c r="BC59" s="272" t="s">
        <v>17</v>
      </c>
      <c r="BD59" s="216"/>
      <c r="BE59" s="216"/>
      <c r="BF59" s="216"/>
      <c r="BG59" s="216"/>
      <c r="BH59" s="216"/>
      <c r="BI59" s="216"/>
      <c r="BJ59" s="216"/>
      <c r="BK59" s="216"/>
      <c r="BL59" s="217"/>
      <c r="BM59" s="215" t="s">
        <v>317</v>
      </c>
      <c r="BN59" s="216"/>
      <c r="BO59" s="216"/>
      <c r="BP59" s="216"/>
      <c r="BQ59" s="216"/>
      <c r="BR59" s="216"/>
      <c r="BS59" s="217"/>
      <c r="BT59" s="215" t="s">
        <v>310</v>
      </c>
      <c r="BU59" s="216"/>
      <c r="BV59" s="216"/>
      <c r="BW59" s="216"/>
      <c r="BX59" s="216"/>
      <c r="BY59" s="216"/>
      <c r="BZ59" s="216"/>
      <c r="CA59" s="216"/>
      <c r="CB59" s="217"/>
      <c r="CC59" s="181"/>
      <c r="CE59" s="185"/>
    </row>
    <row r="60" spans="2:83" s="158" customFormat="1" ht="15" customHeight="1">
      <c r="B60" s="176"/>
      <c r="C60" s="266"/>
      <c r="D60" s="267"/>
      <c r="E60" s="267"/>
      <c r="F60" s="267"/>
      <c r="G60" s="267"/>
      <c r="H60" s="267"/>
      <c r="I60" s="267"/>
      <c r="J60" s="267"/>
      <c r="K60" s="267"/>
      <c r="L60" s="267"/>
      <c r="M60" s="267"/>
      <c r="N60" s="268"/>
      <c r="R60" s="248"/>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50"/>
      <c r="BC60" s="273"/>
      <c r="BD60" s="274"/>
      <c r="BE60" s="274"/>
      <c r="BF60" s="274"/>
      <c r="BG60" s="274"/>
      <c r="BH60" s="274"/>
      <c r="BI60" s="274"/>
      <c r="BJ60" s="274"/>
      <c r="BK60" s="274"/>
      <c r="BL60" s="275"/>
      <c r="BM60" s="218"/>
      <c r="BN60" s="219"/>
      <c r="BO60" s="219"/>
      <c r="BP60" s="219"/>
      <c r="BQ60" s="219"/>
      <c r="BR60" s="219"/>
      <c r="BS60" s="220"/>
      <c r="BT60" s="218"/>
      <c r="BU60" s="219"/>
      <c r="BV60" s="219"/>
      <c r="BW60" s="219"/>
      <c r="BX60" s="219"/>
      <c r="BY60" s="219"/>
      <c r="BZ60" s="219"/>
      <c r="CA60" s="219"/>
      <c r="CB60" s="220"/>
      <c r="CC60" s="181"/>
      <c r="CE60" s="185"/>
    </row>
    <row r="61" spans="2:83" s="158" customFormat="1" ht="18" customHeight="1">
      <c r="B61" s="176"/>
      <c r="C61" s="266"/>
      <c r="D61" s="267"/>
      <c r="E61" s="267"/>
      <c r="F61" s="267"/>
      <c r="G61" s="267"/>
      <c r="H61" s="267"/>
      <c r="I61" s="267"/>
      <c r="J61" s="267"/>
      <c r="K61" s="267"/>
      <c r="L61" s="267"/>
      <c r="M61" s="267"/>
      <c r="N61" s="268"/>
      <c r="R61" s="248"/>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50"/>
      <c r="BC61" s="272" t="s">
        <v>18</v>
      </c>
      <c r="BD61" s="216"/>
      <c r="BE61" s="216"/>
      <c r="BF61" s="216"/>
      <c r="BG61" s="216"/>
      <c r="BH61" s="216"/>
      <c r="BI61" s="216"/>
      <c r="BJ61" s="216"/>
      <c r="BK61" s="216"/>
      <c r="BL61" s="217"/>
      <c r="BM61" s="215" t="s">
        <v>316</v>
      </c>
      <c r="BN61" s="216"/>
      <c r="BO61" s="216"/>
      <c r="BP61" s="216"/>
      <c r="BQ61" s="216"/>
      <c r="BR61" s="216"/>
      <c r="BS61" s="217"/>
      <c r="BT61" s="215" t="s">
        <v>313</v>
      </c>
      <c r="BU61" s="216"/>
      <c r="BV61" s="216"/>
      <c r="BW61" s="216"/>
      <c r="BX61" s="216"/>
      <c r="BY61" s="216"/>
      <c r="BZ61" s="216"/>
      <c r="CA61" s="216"/>
      <c r="CB61" s="217"/>
      <c r="CC61" s="181"/>
      <c r="CE61" s="185"/>
    </row>
    <row r="62" spans="2:83" s="158" customFormat="1" ht="15" customHeight="1">
      <c r="B62" s="176"/>
      <c r="C62" s="266"/>
      <c r="D62" s="267"/>
      <c r="E62" s="267"/>
      <c r="F62" s="267"/>
      <c r="G62" s="267"/>
      <c r="H62" s="267"/>
      <c r="I62" s="267"/>
      <c r="J62" s="267"/>
      <c r="K62" s="267"/>
      <c r="L62" s="267"/>
      <c r="M62" s="267"/>
      <c r="N62" s="268"/>
      <c r="R62" s="248"/>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50"/>
      <c r="BC62" s="273"/>
      <c r="BD62" s="274"/>
      <c r="BE62" s="274"/>
      <c r="BF62" s="274"/>
      <c r="BG62" s="274"/>
      <c r="BH62" s="274"/>
      <c r="BI62" s="274"/>
      <c r="BJ62" s="274"/>
      <c r="BK62" s="274"/>
      <c r="BL62" s="275"/>
      <c r="BM62" s="218"/>
      <c r="BN62" s="219"/>
      <c r="BO62" s="219"/>
      <c r="BP62" s="219"/>
      <c r="BQ62" s="219"/>
      <c r="BR62" s="219"/>
      <c r="BS62" s="220"/>
      <c r="BT62" s="218"/>
      <c r="BU62" s="219"/>
      <c r="BV62" s="219"/>
      <c r="BW62" s="219"/>
      <c r="BX62" s="219"/>
      <c r="BY62" s="219"/>
      <c r="BZ62" s="219"/>
      <c r="CA62" s="219"/>
      <c r="CB62" s="220"/>
      <c r="CC62" s="181"/>
      <c r="CE62" s="185"/>
    </row>
    <row r="63" spans="2:83" s="158" customFormat="1" ht="15" customHeight="1">
      <c r="B63" s="176"/>
      <c r="C63" s="266"/>
      <c r="D63" s="267"/>
      <c r="E63" s="267"/>
      <c r="F63" s="267"/>
      <c r="G63" s="267"/>
      <c r="H63" s="267"/>
      <c r="I63" s="267"/>
      <c r="J63" s="267"/>
      <c r="K63" s="267"/>
      <c r="L63" s="267"/>
      <c r="M63" s="267"/>
      <c r="N63" s="268"/>
      <c r="R63" s="248"/>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50"/>
      <c r="BC63" s="221" t="s">
        <v>19</v>
      </c>
      <c r="BD63" s="222"/>
      <c r="BE63" s="222"/>
      <c r="BF63" s="222"/>
      <c r="BG63" s="222"/>
      <c r="BH63" s="222"/>
      <c r="BI63" s="222"/>
      <c r="BJ63" s="222"/>
      <c r="BK63" s="222"/>
      <c r="BL63" s="223"/>
      <c r="BM63" s="230" t="s">
        <v>28</v>
      </c>
      <c r="BN63" s="231"/>
      <c r="BO63" s="231"/>
      <c r="BP63" s="231"/>
      <c r="BQ63" s="231"/>
      <c r="BR63" s="231"/>
      <c r="BS63" s="231"/>
      <c r="BT63" s="231"/>
      <c r="BU63" s="231"/>
      <c r="BV63" s="231"/>
      <c r="BW63" s="231"/>
      <c r="BX63" s="231"/>
      <c r="BY63" s="231"/>
      <c r="BZ63" s="231"/>
      <c r="CA63" s="231"/>
      <c r="CB63" s="232"/>
      <c r="CC63" s="181"/>
      <c r="CE63" s="185"/>
    </row>
    <row r="64" spans="2:83" s="158" customFormat="1" ht="15" customHeight="1">
      <c r="B64" s="176"/>
      <c r="C64" s="266"/>
      <c r="D64" s="267"/>
      <c r="E64" s="267"/>
      <c r="F64" s="267"/>
      <c r="G64" s="267"/>
      <c r="H64" s="267"/>
      <c r="I64" s="267"/>
      <c r="J64" s="267"/>
      <c r="K64" s="267"/>
      <c r="L64" s="267"/>
      <c r="M64" s="267"/>
      <c r="N64" s="268"/>
      <c r="R64" s="248"/>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50"/>
      <c r="BC64" s="224"/>
      <c r="BD64" s="225"/>
      <c r="BE64" s="225"/>
      <c r="BF64" s="225"/>
      <c r="BG64" s="225"/>
      <c r="BH64" s="225"/>
      <c r="BI64" s="225"/>
      <c r="BJ64" s="225"/>
      <c r="BK64" s="225"/>
      <c r="BL64" s="226"/>
      <c r="BM64" s="233"/>
      <c r="BN64" s="234"/>
      <c r="BO64" s="234"/>
      <c r="BP64" s="234"/>
      <c r="BQ64" s="234"/>
      <c r="BR64" s="234"/>
      <c r="BS64" s="234"/>
      <c r="BT64" s="234"/>
      <c r="BU64" s="234"/>
      <c r="BV64" s="234"/>
      <c r="BW64" s="234"/>
      <c r="BX64" s="234"/>
      <c r="BY64" s="234"/>
      <c r="BZ64" s="234"/>
      <c r="CA64" s="234"/>
      <c r="CB64" s="235"/>
      <c r="CC64" s="181"/>
      <c r="CE64" s="185"/>
    </row>
    <row r="65" spans="2:83" s="158" customFormat="1" ht="15" customHeight="1">
      <c r="B65" s="176"/>
      <c r="C65" s="266"/>
      <c r="D65" s="267"/>
      <c r="E65" s="267"/>
      <c r="F65" s="267"/>
      <c r="G65" s="267"/>
      <c r="H65" s="267"/>
      <c r="I65" s="267"/>
      <c r="J65" s="267"/>
      <c r="K65" s="267"/>
      <c r="L65" s="267"/>
      <c r="M65" s="267"/>
      <c r="N65" s="268"/>
      <c r="R65" s="248"/>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50"/>
      <c r="BC65" s="224"/>
      <c r="BD65" s="225"/>
      <c r="BE65" s="225"/>
      <c r="BF65" s="225"/>
      <c r="BG65" s="225"/>
      <c r="BH65" s="225"/>
      <c r="BI65" s="225"/>
      <c r="BJ65" s="225"/>
      <c r="BK65" s="225"/>
      <c r="BL65" s="226"/>
      <c r="BM65" s="233"/>
      <c r="BN65" s="234"/>
      <c r="BO65" s="234"/>
      <c r="BP65" s="234"/>
      <c r="BQ65" s="234"/>
      <c r="BR65" s="234"/>
      <c r="BS65" s="234"/>
      <c r="BT65" s="234"/>
      <c r="BU65" s="234"/>
      <c r="BV65" s="234"/>
      <c r="BW65" s="234"/>
      <c r="BX65" s="234"/>
      <c r="BY65" s="234"/>
      <c r="BZ65" s="234"/>
      <c r="CA65" s="234"/>
      <c r="CB65" s="235"/>
      <c r="CC65" s="181"/>
      <c r="CE65" s="185"/>
    </row>
    <row r="66" spans="2:83" s="158" customFormat="1" ht="15" customHeight="1">
      <c r="B66" s="176"/>
      <c r="C66" s="269"/>
      <c r="D66" s="270"/>
      <c r="E66" s="270"/>
      <c r="F66" s="270"/>
      <c r="G66" s="270"/>
      <c r="H66" s="270"/>
      <c r="I66" s="270"/>
      <c r="J66" s="270"/>
      <c r="K66" s="270"/>
      <c r="L66" s="270"/>
      <c r="M66" s="270"/>
      <c r="N66" s="271"/>
      <c r="R66" s="251"/>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3"/>
      <c r="BC66" s="227"/>
      <c r="BD66" s="228"/>
      <c r="BE66" s="228"/>
      <c r="BF66" s="228"/>
      <c r="BG66" s="228"/>
      <c r="BH66" s="228"/>
      <c r="BI66" s="228"/>
      <c r="BJ66" s="228"/>
      <c r="BK66" s="228"/>
      <c r="BL66" s="229"/>
      <c r="BM66" s="236"/>
      <c r="BN66" s="237"/>
      <c r="BO66" s="237"/>
      <c r="BP66" s="237"/>
      <c r="BQ66" s="237"/>
      <c r="BR66" s="237"/>
      <c r="BS66" s="237"/>
      <c r="BT66" s="237"/>
      <c r="BU66" s="237"/>
      <c r="BV66" s="237"/>
      <c r="BW66" s="237"/>
      <c r="BX66" s="237"/>
      <c r="BY66" s="237"/>
      <c r="BZ66" s="237"/>
      <c r="CA66" s="237"/>
      <c r="CB66" s="238"/>
      <c r="CC66" s="181"/>
      <c r="CE66" s="185"/>
    </row>
    <row r="67" spans="2:83" s="158" customFormat="1" ht="12.75" customHeight="1">
      <c r="B67" s="176"/>
      <c r="C67" s="175"/>
      <c r="D67" s="175"/>
      <c r="E67" s="175"/>
      <c r="F67" s="175"/>
      <c r="G67" s="175"/>
      <c r="H67" s="175"/>
      <c r="I67" s="175"/>
      <c r="J67" s="175"/>
      <c r="K67" s="175"/>
      <c r="L67" s="175"/>
      <c r="M67" s="175"/>
      <c r="N67" s="175"/>
      <c r="Y67" s="177"/>
      <c r="Z67" s="177"/>
      <c r="AA67" s="177"/>
      <c r="AN67" s="178"/>
      <c r="AO67" s="178"/>
      <c r="AP67" s="178"/>
      <c r="AQ67" s="178"/>
      <c r="AR67" s="178"/>
      <c r="AS67" s="178"/>
      <c r="AT67" s="178"/>
      <c r="AU67" s="177"/>
      <c r="AV67" s="177"/>
      <c r="AW67" s="177"/>
      <c r="AX67" s="177"/>
      <c r="BA67" s="177"/>
      <c r="BB67" s="177"/>
      <c r="BZ67" s="178"/>
      <c r="CA67" s="177"/>
      <c r="CB67" s="177"/>
      <c r="CC67" s="181"/>
      <c r="CE67" s="185"/>
    </row>
    <row r="68" spans="2:83" s="158" customFormat="1" ht="15" customHeight="1">
      <c r="B68" s="176"/>
      <c r="C68" s="285" t="s">
        <v>29</v>
      </c>
      <c r="D68" s="286"/>
      <c r="E68" s="286"/>
      <c r="F68" s="286"/>
      <c r="G68" s="286"/>
      <c r="H68" s="286"/>
      <c r="I68" s="286"/>
      <c r="J68" s="286"/>
      <c r="K68" s="286"/>
      <c r="L68" s="286"/>
      <c r="M68" s="286"/>
      <c r="N68" s="287"/>
      <c r="R68" s="245" t="s">
        <v>324</v>
      </c>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7"/>
      <c r="BC68" s="254" t="s">
        <v>11</v>
      </c>
      <c r="BD68" s="255"/>
      <c r="BE68" s="255"/>
      <c r="BF68" s="255"/>
      <c r="BG68" s="255"/>
      <c r="BH68" s="255"/>
      <c r="BI68" s="255"/>
      <c r="BJ68" s="255"/>
      <c r="BK68" s="255"/>
      <c r="BL68" s="256"/>
      <c r="BM68" s="260" t="s">
        <v>12</v>
      </c>
      <c r="BN68" s="261"/>
      <c r="BO68" s="261"/>
      <c r="BP68" s="261"/>
      <c r="BQ68" s="261"/>
      <c r="BR68" s="261"/>
      <c r="BS68" s="262"/>
      <c r="BT68" s="260" t="s">
        <v>13</v>
      </c>
      <c r="BU68" s="261"/>
      <c r="BV68" s="261"/>
      <c r="BW68" s="261"/>
      <c r="BX68" s="261"/>
      <c r="BY68" s="261"/>
      <c r="BZ68" s="261"/>
      <c r="CA68" s="261"/>
      <c r="CB68" s="262"/>
      <c r="CC68" s="181"/>
      <c r="CE68" s="185"/>
    </row>
    <row r="69" spans="2:83" s="158" customFormat="1" ht="26.25" customHeight="1">
      <c r="B69" s="176"/>
      <c r="C69" s="266" t="s">
        <v>30</v>
      </c>
      <c r="D69" s="267"/>
      <c r="E69" s="267"/>
      <c r="F69" s="267"/>
      <c r="G69" s="267"/>
      <c r="H69" s="267"/>
      <c r="I69" s="267"/>
      <c r="J69" s="267"/>
      <c r="K69" s="267"/>
      <c r="L69" s="267"/>
      <c r="M69" s="267"/>
      <c r="N69" s="268"/>
      <c r="R69" s="248"/>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50"/>
      <c r="BC69" s="257"/>
      <c r="BD69" s="258"/>
      <c r="BE69" s="258"/>
      <c r="BF69" s="258"/>
      <c r="BG69" s="258"/>
      <c r="BH69" s="258"/>
      <c r="BI69" s="258"/>
      <c r="BJ69" s="258"/>
      <c r="BK69" s="258"/>
      <c r="BL69" s="259"/>
      <c r="BM69" s="263"/>
      <c r="BN69" s="264"/>
      <c r="BO69" s="264"/>
      <c r="BP69" s="264"/>
      <c r="BQ69" s="264"/>
      <c r="BR69" s="264"/>
      <c r="BS69" s="265"/>
      <c r="BT69" s="263"/>
      <c r="BU69" s="264"/>
      <c r="BV69" s="264"/>
      <c r="BW69" s="264"/>
      <c r="BX69" s="264"/>
      <c r="BY69" s="264"/>
      <c r="BZ69" s="264"/>
      <c r="CA69" s="264"/>
      <c r="CB69" s="265"/>
      <c r="CC69" s="181"/>
      <c r="CE69" s="185"/>
    </row>
    <row r="70" spans="2:83" s="158" customFormat="1" ht="15" customHeight="1">
      <c r="B70" s="176"/>
      <c r="C70" s="266"/>
      <c r="D70" s="267"/>
      <c r="E70" s="267"/>
      <c r="F70" s="267"/>
      <c r="G70" s="267"/>
      <c r="H70" s="267"/>
      <c r="I70" s="267"/>
      <c r="J70" s="267"/>
      <c r="K70" s="267"/>
      <c r="L70" s="267"/>
      <c r="M70" s="267"/>
      <c r="N70" s="268"/>
      <c r="R70" s="248"/>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50"/>
      <c r="BC70" s="272" t="s">
        <v>15</v>
      </c>
      <c r="BD70" s="216"/>
      <c r="BE70" s="216"/>
      <c r="BF70" s="216"/>
      <c r="BG70" s="216"/>
      <c r="BH70" s="216"/>
      <c r="BI70" s="216"/>
      <c r="BJ70" s="216"/>
      <c r="BK70" s="216"/>
      <c r="BL70" s="217"/>
      <c r="BM70" s="215" t="s">
        <v>306</v>
      </c>
      <c r="BN70" s="216"/>
      <c r="BO70" s="216"/>
      <c r="BP70" s="216"/>
      <c r="BQ70" s="216"/>
      <c r="BR70" s="216"/>
      <c r="BS70" s="217"/>
      <c r="BT70" s="215" t="s">
        <v>307</v>
      </c>
      <c r="BU70" s="216"/>
      <c r="BV70" s="216"/>
      <c r="BW70" s="216"/>
      <c r="BX70" s="216"/>
      <c r="BY70" s="216"/>
      <c r="BZ70" s="216"/>
      <c r="CA70" s="216"/>
      <c r="CB70" s="217"/>
      <c r="CC70" s="181"/>
      <c r="CE70" s="185"/>
    </row>
    <row r="71" spans="2:83" s="158" customFormat="1" ht="15" customHeight="1">
      <c r="B71" s="176"/>
      <c r="C71" s="266"/>
      <c r="D71" s="267"/>
      <c r="E71" s="267"/>
      <c r="F71" s="267"/>
      <c r="G71" s="267"/>
      <c r="H71" s="267"/>
      <c r="I71" s="267"/>
      <c r="J71" s="267"/>
      <c r="K71" s="267"/>
      <c r="L71" s="267"/>
      <c r="M71" s="267"/>
      <c r="N71" s="268"/>
      <c r="R71" s="248"/>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50"/>
      <c r="BC71" s="273"/>
      <c r="BD71" s="274"/>
      <c r="BE71" s="274"/>
      <c r="BF71" s="274"/>
      <c r="BG71" s="274"/>
      <c r="BH71" s="274"/>
      <c r="BI71" s="274"/>
      <c r="BJ71" s="274"/>
      <c r="BK71" s="274"/>
      <c r="BL71" s="275"/>
      <c r="BM71" s="218"/>
      <c r="BN71" s="219"/>
      <c r="BO71" s="219"/>
      <c r="BP71" s="219"/>
      <c r="BQ71" s="219"/>
      <c r="BR71" s="219"/>
      <c r="BS71" s="220"/>
      <c r="BT71" s="218"/>
      <c r="BU71" s="219"/>
      <c r="BV71" s="219"/>
      <c r="BW71" s="219"/>
      <c r="BX71" s="219"/>
      <c r="BY71" s="219"/>
      <c r="BZ71" s="219"/>
      <c r="CA71" s="219"/>
      <c r="CB71" s="220"/>
      <c r="CC71" s="181"/>
      <c r="CE71" s="185"/>
    </row>
    <row r="72" spans="2:83" s="158" customFormat="1" ht="15" customHeight="1">
      <c r="B72" s="176"/>
      <c r="C72" s="266"/>
      <c r="D72" s="267"/>
      <c r="E72" s="267"/>
      <c r="F72" s="267"/>
      <c r="G72" s="267"/>
      <c r="H72" s="267"/>
      <c r="I72" s="267"/>
      <c r="J72" s="267"/>
      <c r="K72" s="267"/>
      <c r="L72" s="267"/>
      <c r="M72" s="267"/>
      <c r="N72" s="268"/>
      <c r="R72" s="248"/>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249"/>
      <c r="AY72" s="250"/>
      <c r="BC72" s="272" t="s">
        <v>16</v>
      </c>
      <c r="BD72" s="216"/>
      <c r="BE72" s="216"/>
      <c r="BF72" s="216"/>
      <c r="BG72" s="216"/>
      <c r="BH72" s="216"/>
      <c r="BI72" s="216"/>
      <c r="BJ72" s="216"/>
      <c r="BK72" s="216"/>
      <c r="BL72" s="217"/>
      <c r="BM72" s="215" t="s">
        <v>318</v>
      </c>
      <c r="BN72" s="216"/>
      <c r="BO72" s="216"/>
      <c r="BP72" s="216"/>
      <c r="BQ72" s="216"/>
      <c r="BR72" s="216"/>
      <c r="BS72" s="217"/>
      <c r="BT72" s="215" t="s">
        <v>319</v>
      </c>
      <c r="BU72" s="216"/>
      <c r="BV72" s="216"/>
      <c r="BW72" s="216"/>
      <c r="BX72" s="216"/>
      <c r="BY72" s="216"/>
      <c r="BZ72" s="216"/>
      <c r="CA72" s="216"/>
      <c r="CB72" s="217"/>
      <c r="CC72" s="181"/>
      <c r="CE72" s="185"/>
    </row>
    <row r="73" spans="2:83" s="158" customFormat="1" ht="15" customHeight="1">
      <c r="B73" s="176"/>
      <c r="C73" s="266"/>
      <c r="D73" s="267"/>
      <c r="E73" s="267"/>
      <c r="F73" s="267"/>
      <c r="G73" s="267"/>
      <c r="H73" s="267"/>
      <c r="I73" s="267"/>
      <c r="J73" s="267"/>
      <c r="K73" s="267"/>
      <c r="L73" s="267"/>
      <c r="M73" s="267"/>
      <c r="N73" s="268"/>
      <c r="R73" s="248"/>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50"/>
      <c r="BC73" s="273"/>
      <c r="BD73" s="274"/>
      <c r="BE73" s="274"/>
      <c r="BF73" s="274"/>
      <c r="BG73" s="274"/>
      <c r="BH73" s="274"/>
      <c r="BI73" s="274"/>
      <c r="BJ73" s="274"/>
      <c r="BK73" s="274"/>
      <c r="BL73" s="275"/>
      <c r="BM73" s="218"/>
      <c r="BN73" s="219"/>
      <c r="BO73" s="219"/>
      <c r="BP73" s="219"/>
      <c r="BQ73" s="219"/>
      <c r="BR73" s="219"/>
      <c r="BS73" s="220"/>
      <c r="BT73" s="218"/>
      <c r="BU73" s="219"/>
      <c r="BV73" s="219"/>
      <c r="BW73" s="219"/>
      <c r="BX73" s="219"/>
      <c r="BY73" s="219"/>
      <c r="BZ73" s="219"/>
      <c r="CA73" s="219"/>
      <c r="CB73" s="220"/>
      <c r="CC73" s="181"/>
      <c r="CE73" s="185"/>
    </row>
    <row r="74" spans="2:83" s="158" customFormat="1" ht="15" customHeight="1">
      <c r="B74" s="176"/>
      <c r="C74" s="266"/>
      <c r="D74" s="267"/>
      <c r="E74" s="267"/>
      <c r="F74" s="267"/>
      <c r="G74" s="267"/>
      <c r="H74" s="267"/>
      <c r="I74" s="267"/>
      <c r="J74" s="267"/>
      <c r="K74" s="267"/>
      <c r="L74" s="267"/>
      <c r="M74" s="267"/>
      <c r="N74" s="268"/>
      <c r="R74" s="248"/>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50"/>
      <c r="BC74" s="272" t="s">
        <v>17</v>
      </c>
      <c r="BD74" s="216"/>
      <c r="BE74" s="216"/>
      <c r="BF74" s="216"/>
      <c r="BG74" s="216"/>
      <c r="BH74" s="216"/>
      <c r="BI74" s="216"/>
      <c r="BJ74" s="216"/>
      <c r="BK74" s="216"/>
      <c r="BL74" s="217"/>
      <c r="BM74" s="215" t="s">
        <v>317</v>
      </c>
      <c r="BN74" s="216"/>
      <c r="BO74" s="216"/>
      <c r="BP74" s="216"/>
      <c r="BQ74" s="216"/>
      <c r="BR74" s="216"/>
      <c r="BS74" s="217"/>
      <c r="BT74" s="215" t="s">
        <v>310</v>
      </c>
      <c r="BU74" s="216"/>
      <c r="BV74" s="216"/>
      <c r="BW74" s="216"/>
      <c r="BX74" s="216"/>
      <c r="BY74" s="216"/>
      <c r="BZ74" s="216"/>
      <c r="CA74" s="216"/>
      <c r="CB74" s="217"/>
      <c r="CC74" s="181"/>
      <c r="CE74" s="185"/>
    </row>
    <row r="75" spans="2:83" s="158" customFormat="1" ht="15" customHeight="1">
      <c r="B75" s="176"/>
      <c r="C75" s="266"/>
      <c r="D75" s="267"/>
      <c r="E75" s="267"/>
      <c r="F75" s="267"/>
      <c r="G75" s="267"/>
      <c r="H75" s="267"/>
      <c r="I75" s="267"/>
      <c r="J75" s="267"/>
      <c r="K75" s="267"/>
      <c r="L75" s="267"/>
      <c r="M75" s="267"/>
      <c r="N75" s="268"/>
      <c r="R75" s="248"/>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50"/>
      <c r="BC75" s="273"/>
      <c r="BD75" s="274"/>
      <c r="BE75" s="274"/>
      <c r="BF75" s="274"/>
      <c r="BG75" s="274"/>
      <c r="BH75" s="274"/>
      <c r="BI75" s="274"/>
      <c r="BJ75" s="274"/>
      <c r="BK75" s="274"/>
      <c r="BL75" s="275"/>
      <c r="BM75" s="218"/>
      <c r="BN75" s="219"/>
      <c r="BO75" s="219"/>
      <c r="BP75" s="219"/>
      <c r="BQ75" s="219"/>
      <c r="BR75" s="219"/>
      <c r="BS75" s="220"/>
      <c r="BT75" s="218"/>
      <c r="BU75" s="219"/>
      <c r="BV75" s="219"/>
      <c r="BW75" s="219"/>
      <c r="BX75" s="219"/>
      <c r="BY75" s="219"/>
      <c r="BZ75" s="219"/>
      <c r="CA75" s="219"/>
      <c r="CB75" s="220"/>
      <c r="CC75" s="181"/>
      <c r="CE75" s="185"/>
    </row>
    <row r="76" spans="2:83" s="158" customFormat="1" ht="17.25" customHeight="1">
      <c r="B76" s="176"/>
      <c r="C76" s="266"/>
      <c r="D76" s="267"/>
      <c r="E76" s="267"/>
      <c r="F76" s="267"/>
      <c r="G76" s="267"/>
      <c r="H76" s="267"/>
      <c r="I76" s="267"/>
      <c r="J76" s="267"/>
      <c r="K76" s="267"/>
      <c r="L76" s="267"/>
      <c r="M76" s="267"/>
      <c r="N76" s="268"/>
      <c r="R76" s="248"/>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50"/>
      <c r="BC76" s="272" t="s">
        <v>18</v>
      </c>
      <c r="BD76" s="216"/>
      <c r="BE76" s="216"/>
      <c r="BF76" s="216"/>
      <c r="BG76" s="216"/>
      <c r="BH76" s="216"/>
      <c r="BI76" s="216"/>
      <c r="BJ76" s="216"/>
      <c r="BK76" s="216"/>
      <c r="BL76" s="217"/>
      <c r="BM76" s="215" t="s">
        <v>320</v>
      </c>
      <c r="BN76" s="216"/>
      <c r="BO76" s="216"/>
      <c r="BP76" s="216"/>
      <c r="BQ76" s="216"/>
      <c r="BR76" s="216"/>
      <c r="BS76" s="217"/>
      <c r="BT76" s="215" t="s">
        <v>321</v>
      </c>
      <c r="BU76" s="216"/>
      <c r="BV76" s="216"/>
      <c r="BW76" s="216"/>
      <c r="BX76" s="216"/>
      <c r="BY76" s="216"/>
      <c r="BZ76" s="216"/>
      <c r="CA76" s="216"/>
      <c r="CB76" s="217"/>
      <c r="CC76" s="181"/>
      <c r="CE76" s="185"/>
    </row>
    <row r="77" spans="2:83" s="158" customFormat="1" ht="15" customHeight="1">
      <c r="B77" s="176"/>
      <c r="C77" s="266"/>
      <c r="D77" s="267"/>
      <c r="E77" s="267"/>
      <c r="F77" s="267"/>
      <c r="G77" s="267"/>
      <c r="H77" s="267"/>
      <c r="I77" s="267"/>
      <c r="J77" s="267"/>
      <c r="K77" s="267"/>
      <c r="L77" s="267"/>
      <c r="M77" s="267"/>
      <c r="N77" s="268"/>
      <c r="R77" s="248"/>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50"/>
      <c r="BC77" s="273"/>
      <c r="BD77" s="274"/>
      <c r="BE77" s="274"/>
      <c r="BF77" s="274"/>
      <c r="BG77" s="274"/>
      <c r="BH77" s="274"/>
      <c r="BI77" s="274"/>
      <c r="BJ77" s="274"/>
      <c r="BK77" s="274"/>
      <c r="BL77" s="275"/>
      <c r="BM77" s="218"/>
      <c r="BN77" s="219"/>
      <c r="BO77" s="219"/>
      <c r="BP77" s="219"/>
      <c r="BQ77" s="219"/>
      <c r="BR77" s="219"/>
      <c r="BS77" s="220"/>
      <c r="BT77" s="218"/>
      <c r="BU77" s="219"/>
      <c r="BV77" s="219"/>
      <c r="BW77" s="219"/>
      <c r="BX77" s="219"/>
      <c r="BY77" s="219"/>
      <c r="BZ77" s="219"/>
      <c r="CA77" s="219"/>
      <c r="CB77" s="220"/>
      <c r="CC77" s="181"/>
      <c r="CE77" s="185"/>
    </row>
    <row r="78" spans="2:83" s="158" customFormat="1" ht="15" customHeight="1">
      <c r="B78" s="176"/>
      <c r="C78" s="266"/>
      <c r="D78" s="267"/>
      <c r="E78" s="267"/>
      <c r="F78" s="267"/>
      <c r="G78" s="267"/>
      <c r="H78" s="267"/>
      <c r="I78" s="267"/>
      <c r="J78" s="267"/>
      <c r="K78" s="267"/>
      <c r="L78" s="267"/>
      <c r="M78" s="267"/>
      <c r="N78" s="268"/>
      <c r="R78" s="248"/>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50"/>
      <c r="BC78" s="221" t="s">
        <v>19</v>
      </c>
      <c r="BD78" s="222"/>
      <c r="BE78" s="222"/>
      <c r="BF78" s="222"/>
      <c r="BG78" s="222"/>
      <c r="BH78" s="222"/>
      <c r="BI78" s="222"/>
      <c r="BJ78" s="222"/>
      <c r="BK78" s="222"/>
      <c r="BL78" s="223"/>
      <c r="BM78" s="230" t="s">
        <v>31</v>
      </c>
      <c r="BN78" s="231"/>
      <c r="BO78" s="231"/>
      <c r="BP78" s="231"/>
      <c r="BQ78" s="231"/>
      <c r="BR78" s="231"/>
      <c r="BS78" s="231"/>
      <c r="BT78" s="231"/>
      <c r="BU78" s="231"/>
      <c r="BV78" s="231"/>
      <c r="BW78" s="231"/>
      <c r="BX78" s="231"/>
      <c r="BY78" s="231"/>
      <c r="BZ78" s="231"/>
      <c r="CA78" s="231"/>
      <c r="CB78" s="232"/>
      <c r="CC78" s="181"/>
      <c r="CE78" s="185"/>
    </row>
    <row r="79" spans="2:83" s="158" customFormat="1" ht="15" customHeight="1">
      <c r="B79" s="176"/>
      <c r="C79" s="266"/>
      <c r="D79" s="267"/>
      <c r="E79" s="267"/>
      <c r="F79" s="267"/>
      <c r="G79" s="267"/>
      <c r="H79" s="267"/>
      <c r="I79" s="267"/>
      <c r="J79" s="267"/>
      <c r="K79" s="267"/>
      <c r="L79" s="267"/>
      <c r="M79" s="267"/>
      <c r="N79" s="268"/>
      <c r="R79" s="248"/>
      <c r="S79" s="249"/>
      <c r="T79" s="249"/>
      <c r="U79" s="249"/>
      <c r="V79" s="249"/>
      <c r="W79" s="249"/>
      <c r="X79" s="249"/>
      <c r="Y79" s="249"/>
      <c r="Z79" s="249"/>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50"/>
      <c r="BC79" s="224"/>
      <c r="BD79" s="225"/>
      <c r="BE79" s="225"/>
      <c r="BF79" s="225"/>
      <c r="BG79" s="225"/>
      <c r="BH79" s="225"/>
      <c r="BI79" s="225"/>
      <c r="BJ79" s="225"/>
      <c r="BK79" s="225"/>
      <c r="BL79" s="226"/>
      <c r="BM79" s="233"/>
      <c r="BN79" s="234"/>
      <c r="BO79" s="234"/>
      <c r="BP79" s="234"/>
      <c r="BQ79" s="234"/>
      <c r="BR79" s="234"/>
      <c r="BS79" s="234"/>
      <c r="BT79" s="234"/>
      <c r="BU79" s="234"/>
      <c r="BV79" s="234"/>
      <c r="BW79" s="234"/>
      <c r="BX79" s="234"/>
      <c r="BY79" s="234"/>
      <c r="BZ79" s="234"/>
      <c r="CA79" s="234"/>
      <c r="CB79" s="235"/>
      <c r="CC79" s="181"/>
      <c r="CE79" s="185"/>
    </row>
    <row r="80" spans="2:83" s="158" customFormat="1" ht="15" customHeight="1">
      <c r="B80" s="176"/>
      <c r="C80" s="266"/>
      <c r="D80" s="267"/>
      <c r="E80" s="267"/>
      <c r="F80" s="267"/>
      <c r="G80" s="267"/>
      <c r="H80" s="267"/>
      <c r="I80" s="267"/>
      <c r="J80" s="267"/>
      <c r="K80" s="267"/>
      <c r="L80" s="267"/>
      <c r="M80" s="267"/>
      <c r="N80" s="268"/>
      <c r="R80" s="248"/>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50"/>
      <c r="BC80" s="224"/>
      <c r="BD80" s="225"/>
      <c r="BE80" s="225"/>
      <c r="BF80" s="225"/>
      <c r="BG80" s="225"/>
      <c r="BH80" s="225"/>
      <c r="BI80" s="225"/>
      <c r="BJ80" s="225"/>
      <c r="BK80" s="225"/>
      <c r="BL80" s="226"/>
      <c r="BM80" s="233"/>
      <c r="BN80" s="234"/>
      <c r="BO80" s="234"/>
      <c r="BP80" s="234"/>
      <c r="BQ80" s="234"/>
      <c r="BR80" s="234"/>
      <c r="BS80" s="234"/>
      <c r="BT80" s="234"/>
      <c r="BU80" s="234"/>
      <c r="BV80" s="234"/>
      <c r="BW80" s="234"/>
      <c r="BX80" s="234"/>
      <c r="BY80" s="234"/>
      <c r="BZ80" s="234"/>
      <c r="CA80" s="234"/>
      <c r="CB80" s="235"/>
      <c r="CC80" s="181"/>
      <c r="CE80" s="185"/>
    </row>
    <row r="81" spans="2:83" s="158" customFormat="1" ht="15" customHeight="1">
      <c r="B81" s="176"/>
      <c r="C81" s="266"/>
      <c r="D81" s="267"/>
      <c r="E81" s="267"/>
      <c r="F81" s="267"/>
      <c r="G81" s="267"/>
      <c r="H81" s="267"/>
      <c r="I81" s="267"/>
      <c r="J81" s="267"/>
      <c r="K81" s="267"/>
      <c r="L81" s="267"/>
      <c r="M81" s="267"/>
      <c r="N81" s="268"/>
      <c r="R81" s="248"/>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50"/>
      <c r="BC81" s="224"/>
      <c r="BD81" s="225"/>
      <c r="BE81" s="225"/>
      <c r="BF81" s="225"/>
      <c r="BG81" s="225"/>
      <c r="BH81" s="225"/>
      <c r="BI81" s="225"/>
      <c r="BJ81" s="225"/>
      <c r="BK81" s="225"/>
      <c r="BL81" s="226"/>
      <c r="BM81" s="233"/>
      <c r="BN81" s="234"/>
      <c r="BO81" s="234"/>
      <c r="BP81" s="234"/>
      <c r="BQ81" s="234"/>
      <c r="BR81" s="234"/>
      <c r="BS81" s="234"/>
      <c r="BT81" s="234"/>
      <c r="BU81" s="234"/>
      <c r="BV81" s="234"/>
      <c r="BW81" s="234"/>
      <c r="BX81" s="234"/>
      <c r="BY81" s="234"/>
      <c r="BZ81" s="234"/>
      <c r="CA81" s="234"/>
      <c r="CB81" s="235"/>
      <c r="CC81" s="181"/>
      <c r="CE81" s="185"/>
    </row>
    <row r="82" spans="2:83" s="158" customFormat="1" ht="15" customHeight="1">
      <c r="B82" s="176"/>
      <c r="C82" s="266"/>
      <c r="D82" s="267"/>
      <c r="E82" s="267"/>
      <c r="F82" s="267"/>
      <c r="G82" s="267"/>
      <c r="H82" s="267"/>
      <c r="I82" s="267"/>
      <c r="J82" s="267"/>
      <c r="K82" s="267"/>
      <c r="L82" s="267"/>
      <c r="M82" s="267"/>
      <c r="N82" s="268"/>
      <c r="R82" s="248"/>
      <c r="S82" s="249"/>
      <c r="T82" s="249"/>
      <c r="U82" s="249"/>
      <c r="V82" s="249"/>
      <c r="W82" s="249"/>
      <c r="X82" s="249"/>
      <c r="Y82" s="249"/>
      <c r="Z82" s="249"/>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50"/>
      <c r="BC82" s="224"/>
      <c r="BD82" s="225"/>
      <c r="BE82" s="225"/>
      <c r="BF82" s="225"/>
      <c r="BG82" s="225"/>
      <c r="BH82" s="225"/>
      <c r="BI82" s="225"/>
      <c r="BJ82" s="225"/>
      <c r="BK82" s="225"/>
      <c r="BL82" s="226"/>
      <c r="BM82" s="233"/>
      <c r="BN82" s="234"/>
      <c r="BO82" s="234"/>
      <c r="BP82" s="234"/>
      <c r="BQ82" s="234"/>
      <c r="BR82" s="234"/>
      <c r="BS82" s="234"/>
      <c r="BT82" s="234"/>
      <c r="BU82" s="234"/>
      <c r="BV82" s="234"/>
      <c r="BW82" s="234"/>
      <c r="BX82" s="234"/>
      <c r="BY82" s="234"/>
      <c r="BZ82" s="234"/>
      <c r="CA82" s="234"/>
      <c r="CB82" s="235"/>
      <c r="CC82" s="181"/>
      <c r="CE82" s="185"/>
    </row>
    <row r="83" spans="2:83" s="158" customFormat="1" ht="15" customHeight="1">
      <c r="B83" s="176"/>
      <c r="C83" s="269"/>
      <c r="D83" s="270"/>
      <c r="E83" s="270"/>
      <c r="F83" s="270"/>
      <c r="G83" s="270"/>
      <c r="H83" s="270"/>
      <c r="I83" s="270"/>
      <c r="J83" s="270"/>
      <c r="K83" s="270"/>
      <c r="L83" s="270"/>
      <c r="M83" s="270"/>
      <c r="N83" s="271"/>
      <c r="R83" s="251"/>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3"/>
      <c r="BC83" s="227"/>
      <c r="BD83" s="228"/>
      <c r="BE83" s="228"/>
      <c r="BF83" s="228"/>
      <c r="BG83" s="228"/>
      <c r="BH83" s="228"/>
      <c r="BI83" s="228"/>
      <c r="BJ83" s="228"/>
      <c r="BK83" s="228"/>
      <c r="BL83" s="229"/>
      <c r="BM83" s="236"/>
      <c r="BN83" s="237"/>
      <c r="BO83" s="237"/>
      <c r="BP83" s="237"/>
      <c r="BQ83" s="237"/>
      <c r="BR83" s="237"/>
      <c r="BS83" s="237"/>
      <c r="BT83" s="237"/>
      <c r="BU83" s="237"/>
      <c r="BV83" s="237"/>
      <c r="BW83" s="237"/>
      <c r="BX83" s="237"/>
      <c r="BY83" s="237"/>
      <c r="BZ83" s="237"/>
      <c r="CA83" s="237"/>
      <c r="CB83" s="238"/>
      <c r="CC83" s="181"/>
      <c r="CE83" s="185"/>
    </row>
    <row r="84" spans="2:83" s="158" customFormat="1">
      <c r="B84" s="176"/>
      <c r="C84" s="186"/>
      <c r="D84" s="186"/>
      <c r="E84" s="186"/>
      <c r="F84" s="186"/>
      <c r="G84" s="186"/>
      <c r="H84" s="186"/>
      <c r="I84" s="186"/>
      <c r="J84" s="186"/>
      <c r="K84" s="186"/>
      <c r="L84" s="186"/>
      <c r="M84" s="186"/>
      <c r="N84" s="186"/>
      <c r="Y84" s="177"/>
      <c r="Z84" s="185"/>
      <c r="AA84" s="185"/>
      <c r="AN84" s="186"/>
      <c r="AO84" s="186"/>
      <c r="AP84" s="186"/>
      <c r="AQ84" s="186"/>
      <c r="AR84" s="186"/>
      <c r="AS84" s="186"/>
      <c r="AT84" s="186"/>
      <c r="AU84" s="177"/>
      <c r="AV84" s="177"/>
      <c r="AW84" s="177"/>
      <c r="AX84" s="177"/>
      <c r="BA84" s="177"/>
      <c r="BB84" s="177"/>
      <c r="BZ84" s="186"/>
      <c r="CA84" s="177"/>
      <c r="CB84" s="177"/>
      <c r="CC84" s="181"/>
      <c r="CE84" s="175"/>
    </row>
    <row r="85" spans="2:83" s="158" customFormat="1" ht="18.649999999999999" customHeight="1">
      <c r="B85" s="176"/>
      <c r="C85" s="285" t="s">
        <v>32</v>
      </c>
      <c r="D85" s="286"/>
      <c r="E85" s="286"/>
      <c r="F85" s="286"/>
      <c r="G85" s="286"/>
      <c r="H85" s="286"/>
      <c r="I85" s="286"/>
      <c r="J85" s="286"/>
      <c r="K85" s="286"/>
      <c r="L85" s="286"/>
      <c r="M85" s="286"/>
      <c r="N85" s="287"/>
      <c r="R85" s="245" t="s">
        <v>325</v>
      </c>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7"/>
      <c r="BC85" s="254" t="s">
        <v>11</v>
      </c>
      <c r="BD85" s="255"/>
      <c r="BE85" s="255"/>
      <c r="BF85" s="255"/>
      <c r="BG85" s="255"/>
      <c r="BH85" s="255"/>
      <c r="BI85" s="255"/>
      <c r="BJ85" s="255"/>
      <c r="BK85" s="255"/>
      <c r="BL85" s="256"/>
      <c r="BM85" s="260" t="s">
        <v>12</v>
      </c>
      <c r="BN85" s="261"/>
      <c r="BO85" s="261"/>
      <c r="BP85" s="261"/>
      <c r="BQ85" s="261"/>
      <c r="BR85" s="261"/>
      <c r="BS85" s="262"/>
      <c r="BT85" s="260" t="s">
        <v>13</v>
      </c>
      <c r="BU85" s="261"/>
      <c r="BV85" s="261"/>
      <c r="BW85" s="261"/>
      <c r="BX85" s="261"/>
      <c r="BY85" s="261"/>
      <c r="BZ85" s="261"/>
      <c r="CA85" s="261"/>
      <c r="CB85" s="262"/>
      <c r="CC85" s="181"/>
      <c r="CE85" s="175"/>
    </row>
    <row r="86" spans="2:83" s="158" customFormat="1" ht="27.75" customHeight="1">
      <c r="B86" s="176"/>
      <c r="C86" s="266" t="s">
        <v>33</v>
      </c>
      <c r="D86" s="267"/>
      <c r="E86" s="267"/>
      <c r="F86" s="267"/>
      <c r="G86" s="267"/>
      <c r="H86" s="267"/>
      <c r="I86" s="267"/>
      <c r="J86" s="267"/>
      <c r="K86" s="267"/>
      <c r="L86" s="267"/>
      <c r="M86" s="267"/>
      <c r="N86" s="268"/>
      <c r="R86" s="248"/>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50"/>
      <c r="BC86" s="257"/>
      <c r="BD86" s="258"/>
      <c r="BE86" s="258"/>
      <c r="BF86" s="258"/>
      <c r="BG86" s="258"/>
      <c r="BH86" s="258"/>
      <c r="BI86" s="258"/>
      <c r="BJ86" s="258"/>
      <c r="BK86" s="258"/>
      <c r="BL86" s="259"/>
      <c r="BM86" s="263"/>
      <c r="BN86" s="264"/>
      <c r="BO86" s="264"/>
      <c r="BP86" s="264"/>
      <c r="BQ86" s="264"/>
      <c r="BR86" s="264"/>
      <c r="BS86" s="265"/>
      <c r="BT86" s="263"/>
      <c r="BU86" s="264"/>
      <c r="BV86" s="264"/>
      <c r="BW86" s="264"/>
      <c r="BX86" s="264"/>
      <c r="BY86" s="264"/>
      <c r="BZ86" s="264"/>
      <c r="CA86" s="264"/>
      <c r="CB86" s="265"/>
      <c r="CC86" s="181"/>
      <c r="CE86" s="175"/>
    </row>
    <row r="87" spans="2:83" s="158" customFormat="1" ht="18.75" customHeight="1">
      <c r="B87" s="176"/>
      <c r="C87" s="266"/>
      <c r="D87" s="267"/>
      <c r="E87" s="267"/>
      <c r="F87" s="267"/>
      <c r="G87" s="267"/>
      <c r="H87" s="267"/>
      <c r="I87" s="267"/>
      <c r="J87" s="267"/>
      <c r="K87" s="267"/>
      <c r="L87" s="267"/>
      <c r="M87" s="267"/>
      <c r="N87" s="268"/>
      <c r="R87" s="248"/>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50"/>
      <c r="BC87" s="272" t="s">
        <v>15</v>
      </c>
      <c r="BD87" s="216"/>
      <c r="BE87" s="216"/>
      <c r="BF87" s="216"/>
      <c r="BG87" s="216"/>
      <c r="BH87" s="216"/>
      <c r="BI87" s="216"/>
      <c r="BJ87" s="216"/>
      <c r="BK87" s="216"/>
      <c r="BL87" s="217"/>
      <c r="BM87" s="215" t="s">
        <v>306</v>
      </c>
      <c r="BN87" s="216"/>
      <c r="BO87" s="216"/>
      <c r="BP87" s="216"/>
      <c r="BQ87" s="216"/>
      <c r="BR87" s="216"/>
      <c r="BS87" s="217"/>
      <c r="BT87" s="215" t="s">
        <v>307</v>
      </c>
      <c r="BU87" s="216"/>
      <c r="BV87" s="216"/>
      <c r="BW87" s="216"/>
      <c r="BX87" s="216"/>
      <c r="BY87" s="216"/>
      <c r="BZ87" s="216"/>
      <c r="CA87" s="216"/>
      <c r="CB87" s="217"/>
      <c r="CC87" s="181"/>
      <c r="CE87" s="175"/>
    </row>
    <row r="88" spans="2:83" s="158" customFormat="1">
      <c r="B88" s="176"/>
      <c r="C88" s="266"/>
      <c r="D88" s="267"/>
      <c r="E88" s="267"/>
      <c r="F88" s="267"/>
      <c r="G88" s="267"/>
      <c r="H88" s="267"/>
      <c r="I88" s="267"/>
      <c r="J88" s="267"/>
      <c r="K88" s="267"/>
      <c r="L88" s="267"/>
      <c r="M88" s="267"/>
      <c r="N88" s="268"/>
      <c r="R88" s="248"/>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50"/>
      <c r="BC88" s="273"/>
      <c r="BD88" s="274"/>
      <c r="BE88" s="274"/>
      <c r="BF88" s="274"/>
      <c r="BG88" s="274"/>
      <c r="BH88" s="274"/>
      <c r="BI88" s="274"/>
      <c r="BJ88" s="274"/>
      <c r="BK88" s="274"/>
      <c r="BL88" s="275"/>
      <c r="BM88" s="218"/>
      <c r="BN88" s="219"/>
      <c r="BO88" s="219"/>
      <c r="BP88" s="219"/>
      <c r="BQ88" s="219"/>
      <c r="BR88" s="219"/>
      <c r="BS88" s="220"/>
      <c r="BT88" s="218"/>
      <c r="BU88" s="219"/>
      <c r="BV88" s="219"/>
      <c r="BW88" s="219"/>
      <c r="BX88" s="219"/>
      <c r="BY88" s="219"/>
      <c r="BZ88" s="219"/>
      <c r="CA88" s="219"/>
      <c r="CB88" s="220"/>
      <c r="CC88" s="181"/>
      <c r="CE88" s="175"/>
    </row>
    <row r="89" spans="2:83" s="158" customFormat="1" ht="14.5" customHeight="1">
      <c r="B89" s="176"/>
      <c r="C89" s="266"/>
      <c r="D89" s="267"/>
      <c r="E89" s="267"/>
      <c r="F89" s="267"/>
      <c r="G89" s="267"/>
      <c r="H89" s="267"/>
      <c r="I89" s="267"/>
      <c r="J89" s="267"/>
      <c r="K89" s="267"/>
      <c r="L89" s="267"/>
      <c r="M89" s="267"/>
      <c r="N89" s="268"/>
      <c r="R89" s="248"/>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50"/>
      <c r="BC89" s="272" t="s">
        <v>16</v>
      </c>
      <c r="BD89" s="216"/>
      <c r="BE89" s="216"/>
      <c r="BF89" s="216"/>
      <c r="BG89" s="216"/>
      <c r="BH89" s="216"/>
      <c r="BI89" s="216"/>
      <c r="BJ89" s="216"/>
      <c r="BK89" s="216"/>
      <c r="BL89" s="217"/>
      <c r="BM89" s="215" t="s">
        <v>322</v>
      </c>
      <c r="BN89" s="216"/>
      <c r="BO89" s="216"/>
      <c r="BP89" s="216"/>
      <c r="BQ89" s="216"/>
      <c r="BR89" s="216"/>
      <c r="BS89" s="217"/>
      <c r="BT89" s="215" t="s">
        <v>309</v>
      </c>
      <c r="BU89" s="216"/>
      <c r="BV89" s="216"/>
      <c r="BW89" s="216"/>
      <c r="BX89" s="216"/>
      <c r="BY89" s="216"/>
      <c r="BZ89" s="216"/>
      <c r="CA89" s="216"/>
      <c r="CB89" s="217"/>
      <c r="CC89" s="181"/>
      <c r="CE89" s="175"/>
    </row>
    <row r="90" spans="2:83" s="158" customFormat="1">
      <c r="B90" s="176"/>
      <c r="C90" s="266"/>
      <c r="D90" s="267"/>
      <c r="E90" s="267"/>
      <c r="F90" s="267"/>
      <c r="G90" s="267"/>
      <c r="H90" s="267"/>
      <c r="I90" s="267"/>
      <c r="J90" s="267"/>
      <c r="K90" s="267"/>
      <c r="L90" s="267"/>
      <c r="M90" s="267"/>
      <c r="N90" s="268"/>
      <c r="R90" s="248"/>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50"/>
      <c r="BC90" s="273"/>
      <c r="BD90" s="274"/>
      <c r="BE90" s="274"/>
      <c r="BF90" s="274"/>
      <c r="BG90" s="274"/>
      <c r="BH90" s="274"/>
      <c r="BI90" s="274"/>
      <c r="BJ90" s="274"/>
      <c r="BK90" s="274"/>
      <c r="BL90" s="275"/>
      <c r="BM90" s="218"/>
      <c r="BN90" s="219"/>
      <c r="BO90" s="219"/>
      <c r="BP90" s="219"/>
      <c r="BQ90" s="219"/>
      <c r="BR90" s="219"/>
      <c r="BS90" s="220"/>
      <c r="BT90" s="218"/>
      <c r="BU90" s="219"/>
      <c r="BV90" s="219"/>
      <c r="BW90" s="219"/>
      <c r="BX90" s="219"/>
      <c r="BY90" s="219"/>
      <c r="BZ90" s="219"/>
      <c r="CA90" s="219"/>
      <c r="CB90" s="220"/>
      <c r="CC90" s="181"/>
      <c r="CE90" s="175"/>
    </row>
    <row r="91" spans="2:83" s="158" customFormat="1" ht="14.5" customHeight="1">
      <c r="B91" s="176"/>
      <c r="C91" s="266"/>
      <c r="D91" s="267"/>
      <c r="E91" s="267"/>
      <c r="F91" s="267"/>
      <c r="G91" s="267"/>
      <c r="H91" s="267"/>
      <c r="I91" s="267"/>
      <c r="J91" s="267"/>
      <c r="K91" s="267"/>
      <c r="L91" s="267"/>
      <c r="M91" s="267"/>
      <c r="N91" s="268"/>
      <c r="R91" s="248"/>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50"/>
      <c r="BC91" s="272" t="s">
        <v>17</v>
      </c>
      <c r="BD91" s="216"/>
      <c r="BE91" s="216"/>
      <c r="BF91" s="216"/>
      <c r="BG91" s="216"/>
      <c r="BH91" s="216"/>
      <c r="BI91" s="216"/>
      <c r="BJ91" s="216"/>
      <c r="BK91" s="216"/>
      <c r="BL91" s="217"/>
      <c r="BM91" s="215" t="s">
        <v>314</v>
      </c>
      <c r="BN91" s="216"/>
      <c r="BO91" s="216"/>
      <c r="BP91" s="216"/>
      <c r="BQ91" s="216"/>
      <c r="BR91" s="216"/>
      <c r="BS91" s="217"/>
      <c r="BT91" s="215" t="s">
        <v>306</v>
      </c>
      <c r="BU91" s="216"/>
      <c r="BV91" s="216"/>
      <c r="BW91" s="216"/>
      <c r="BX91" s="216"/>
      <c r="BY91" s="216"/>
      <c r="BZ91" s="216"/>
      <c r="CA91" s="216"/>
      <c r="CB91" s="217"/>
      <c r="CC91" s="181"/>
      <c r="CE91" s="175"/>
    </row>
    <row r="92" spans="2:83" s="158" customFormat="1" ht="14.5" customHeight="1">
      <c r="B92" s="176"/>
      <c r="C92" s="266"/>
      <c r="D92" s="267"/>
      <c r="E92" s="267"/>
      <c r="F92" s="267"/>
      <c r="G92" s="267"/>
      <c r="H92" s="267"/>
      <c r="I92" s="267"/>
      <c r="J92" s="267"/>
      <c r="K92" s="267"/>
      <c r="L92" s="267"/>
      <c r="M92" s="267"/>
      <c r="N92" s="268"/>
      <c r="R92" s="248"/>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50"/>
      <c r="BC92" s="273"/>
      <c r="BD92" s="274"/>
      <c r="BE92" s="274"/>
      <c r="BF92" s="274"/>
      <c r="BG92" s="274"/>
      <c r="BH92" s="274"/>
      <c r="BI92" s="274"/>
      <c r="BJ92" s="274"/>
      <c r="BK92" s="274"/>
      <c r="BL92" s="275"/>
      <c r="BM92" s="218"/>
      <c r="BN92" s="219"/>
      <c r="BO92" s="219"/>
      <c r="BP92" s="219"/>
      <c r="BQ92" s="219"/>
      <c r="BR92" s="219"/>
      <c r="BS92" s="220"/>
      <c r="BT92" s="218"/>
      <c r="BU92" s="219"/>
      <c r="BV92" s="219"/>
      <c r="BW92" s="219"/>
      <c r="BX92" s="219"/>
      <c r="BY92" s="219"/>
      <c r="BZ92" s="219"/>
      <c r="CA92" s="219"/>
      <c r="CB92" s="220"/>
      <c r="CC92" s="181"/>
      <c r="CE92" s="175"/>
    </row>
    <row r="93" spans="2:83" s="158" customFormat="1" ht="17.25" customHeight="1">
      <c r="B93" s="176"/>
      <c r="C93" s="266"/>
      <c r="D93" s="267"/>
      <c r="E93" s="267"/>
      <c r="F93" s="267"/>
      <c r="G93" s="267"/>
      <c r="H93" s="267"/>
      <c r="I93" s="267"/>
      <c r="J93" s="267"/>
      <c r="K93" s="267"/>
      <c r="L93" s="267"/>
      <c r="M93" s="267"/>
      <c r="N93" s="268"/>
      <c r="R93" s="248"/>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50"/>
      <c r="BC93" s="272" t="s">
        <v>18</v>
      </c>
      <c r="BD93" s="216"/>
      <c r="BE93" s="216"/>
      <c r="BF93" s="216"/>
      <c r="BG93" s="216"/>
      <c r="BH93" s="216"/>
      <c r="BI93" s="216"/>
      <c r="BJ93" s="216"/>
      <c r="BK93" s="216"/>
      <c r="BL93" s="217"/>
      <c r="BM93" s="215" t="s">
        <v>316</v>
      </c>
      <c r="BN93" s="216"/>
      <c r="BO93" s="216"/>
      <c r="BP93" s="216"/>
      <c r="BQ93" s="216"/>
      <c r="BR93" s="216"/>
      <c r="BS93" s="217"/>
      <c r="BT93" s="215" t="s">
        <v>313</v>
      </c>
      <c r="BU93" s="216"/>
      <c r="BV93" s="216"/>
      <c r="BW93" s="216"/>
      <c r="BX93" s="216"/>
      <c r="BY93" s="216"/>
      <c r="BZ93" s="216"/>
      <c r="CA93" s="216"/>
      <c r="CB93" s="217"/>
      <c r="CC93" s="181"/>
      <c r="CE93" s="175"/>
    </row>
    <row r="94" spans="2:83" s="158" customFormat="1">
      <c r="B94" s="176"/>
      <c r="C94" s="266"/>
      <c r="D94" s="267"/>
      <c r="E94" s="267"/>
      <c r="F94" s="267"/>
      <c r="G94" s="267"/>
      <c r="H94" s="267"/>
      <c r="I94" s="267"/>
      <c r="J94" s="267"/>
      <c r="K94" s="267"/>
      <c r="L94" s="267"/>
      <c r="M94" s="267"/>
      <c r="N94" s="268"/>
      <c r="R94" s="248"/>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50"/>
      <c r="BC94" s="273"/>
      <c r="BD94" s="274"/>
      <c r="BE94" s="274"/>
      <c r="BF94" s="274"/>
      <c r="BG94" s="274"/>
      <c r="BH94" s="274"/>
      <c r="BI94" s="274"/>
      <c r="BJ94" s="274"/>
      <c r="BK94" s="274"/>
      <c r="BL94" s="275"/>
      <c r="BM94" s="218"/>
      <c r="BN94" s="219"/>
      <c r="BO94" s="219"/>
      <c r="BP94" s="219"/>
      <c r="BQ94" s="219"/>
      <c r="BR94" s="219"/>
      <c r="BS94" s="220"/>
      <c r="BT94" s="218"/>
      <c r="BU94" s="219"/>
      <c r="BV94" s="219"/>
      <c r="BW94" s="219"/>
      <c r="BX94" s="219"/>
      <c r="BY94" s="219"/>
      <c r="BZ94" s="219"/>
      <c r="CA94" s="219"/>
      <c r="CB94" s="220"/>
      <c r="CC94" s="181"/>
      <c r="CE94" s="175"/>
    </row>
    <row r="95" spans="2:83" s="158" customFormat="1" ht="14.5" customHeight="1">
      <c r="B95" s="176"/>
      <c r="C95" s="266"/>
      <c r="D95" s="267"/>
      <c r="E95" s="267"/>
      <c r="F95" s="267"/>
      <c r="G95" s="267"/>
      <c r="H95" s="267"/>
      <c r="I95" s="267"/>
      <c r="J95" s="267"/>
      <c r="K95" s="267"/>
      <c r="L95" s="267"/>
      <c r="M95" s="267"/>
      <c r="N95" s="268"/>
      <c r="R95" s="248"/>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50"/>
      <c r="BC95" s="221" t="s">
        <v>19</v>
      </c>
      <c r="BD95" s="222"/>
      <c r="BE95" s="222"/>
      <c r="BF95" s="222"/>
      <c r="BG95" s="222"/>
      <c r="BH95" s="222"/>
      <c r="BI95" s="222"/>
      <c r="BJ95" s="222"/>
      <c r="BK95" s="222"/>
      <c r="BL95" s="223"/>
      <c r="BM95" s="230" t="s">
        <v>34</v>
      </c>
      <c r="BN95" s="231"/>
      <c r="BO95" s="231"/>
      <c r="BP95" s="231"/>
      <c r="BQ95" s="231"/>
      <c r="BR95" s="231"/>
      <c r="BS95" s="231"/>
      <c r="BT95" s="231"/>
      <c r="BU95" s="231"/>
      <c r="BV95" s="231"/>
      <c r="BW95" s="231"/>
      <c r="BX95" s="231"/>
      <c r="BY95" s="231"/>
      <c r="BZ95" s="231"/>
      <c r="CA95" s="231"/>
      <c r="CB95" s="232"/>
      <c r="CC95" s="181"/>
      <c r="CE95" s="175"/>
    </row>
    <row r="96" spans="2:83" s="158" customFormat="1">
      <c r="B96" s="176"/>
      <c r="C96" s="266"/>
      <c r="D96" s="267"/>
      <c r="E96" s="267"/>
      <c r="F96" s="267"/>
      <c r="G96" s="267"/>
      <c r="H96" s="267"/>
      <c r="I96" s="267"/>
      <c r="J96" s="267"/>
      <c r="K96" s="267"/>
      <c r="L96" s="267"/>
      <c r="M96" s="267"/>
      <c r="N96" s="268"/>
      <c r="R96" s="248"/>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50"/>
      <c r="BC96" s="224"/>
      <c r="BD96" s="225"/>
      <c r="BE96" s="225"/>
      <c r="BF96" s="225"/>
      <c r="BG96" s="225"/>
      <c r="BH96" s="225"/>
      <c r="BI96" s="225"/>
      <c r="BJ96" s="225"/>
      <c r="BK96" s="225"/>
      <c r="BL96" s="226"/>
      <c r="BM96" s="233"/>
      <c r="BN96" s="234"/>
      <c r="BO96" s="234"/>
      <c r="BP96" s="234"/>
      <c r="BQ96" s="234"/>
      <c r="BR96" s="234"/>
      <c r="BS96" s="234"/>
      <c r="BT96" s="234"/>
      <c r="BU96" s="234"/>
      <c r="BV96" s="234"/>
      <c r="BW96" s="234"/>
      <c r="BX96" s="234"/>
      <c r="BY96" s="234"/>
      <c r="BZ96" s="234"/>
      <c r="CA96" s="234"/>
      <c r="CB96" s="235"/>
      <c r="CC96" s="181"/>
      <c r="CE96" s="175"/>
    </row>
    <row r="97" spans="2:83" s="158" customFormat="1">
      <c r="B97" s="176"/>
      <c r="C97" s="266"/>
      <c r="D97" s="267"/>
      <c r="E97" s="267"/>
      <c r="F97" s="267"/>
      <c r="G97" s="267"/>
      <c r="H97" s="267"/>
      <c r="I97" s="267"/>
      <c r="J97" s="267"/>
      <c r="K97" s="267"/>
      <c r="L97" s="267"/>
      <c r="M97" s="267"/>
      <c r="N97" s="268"/>
      <c r="R97" s="248"/>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50"/>
      <c r="BC97" s="224"/>
      <c r="BD97" s="225"/>
      <c r="BE97" s="225"/>
      <c r="BF97" s="225"/>
      <c r="BG97" s="225"/>
      <c r="BH97" s="225"/>
      <c r="BI97" s="225"/>
      <c r="BJ97" s="225"/>
      <c r="BK97" s="225"/>
      <c r="BL97" s="226"/>
      <c r="BM97" s="233"/>
      <c r="BN97" s="234"/>
      <c r="BO97" s="234"/>
      <c r="BP97" s="234"/>
      <c r="BQ97" s="234"/>
      <c r="BR97" s="234"/>
      <c r="BS97" s="234"/>
      <c r="BT97" s="234"/>
      <c r="BU97" s="234"/>
      <c r="BV97" s="234"/>
      <c r="BW97" s="234"/>
      <c r="BX97" s="234"/>
      <c r="BY97" s="234"/>
      <c r="BZ97" s="234"/>
      <c r="CA97" s="234"/>
      <c r="CB97" s="235"/>
      <c r="CC97" s="181"/>
      <c r="CE97" s="175"/>
    </row>
    <row r="98" spans="2:83" s="158" customFormat="1">
      <c r="B98" s="176"/>
      <c r="C98" s="266"/>
      <c r="D98" s="267"/>
      <c r="E98" s="267"/>
      <c r="F98" s="267"/>
      <c r="G98" s="267"/>
      <c r="H98" s="267"/>
      <c r="I98" s="267"/>
      <c r="J98" s="267"/>
      <c r="K98" s="267"/>
      <c r="L98" s="267"/>
      <c r="M98" s="267"/>
      <c r="N98" s="268"/>
      <c r="R98" s="248"/>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50"/>
      <c r="BC98" s="224"/>
      <c r="BD98" s="225"/>
      <c r="BE98" s="225"/>
      <c r="BF98" s="225"/>
      <c r="BG98" s="225"/>
      <c r="BH98" s="225"/>
      <c r="BI98" s="225"/>
      <c r="BJ98" s="225"/>
      <c r="BK98" s="225"/>
      <c r="BL98" s="226"/>
      <c r="BM98" s="233"/>
      <c r="BN98" s="234"/>
      <c r="BO98" s="234"/>
      <c r="BP98" s="234"/>
      <c r="BQ98" s="234"/>
      <c r="BR98" s="234"/>
      <c r="BS98" s="234"/>
      <c r="BT98" s="234"/>
      <c r="BU98" s="234"/>
      <c r="BV98" s="234"/>
      <c r="BW98" s="234"/>
      <c r="BX98" s="234"/>
      <c r="BY98" s="234"/>
      <c r="BZ98" s="234"/>
      <c r="CA98" s="234"/>
      <c r="CB98" s="235"/>
      <c r="CC98" s="181"/>
      <c r="CE98" s="175"/>
    </row>
    <row r="99" spans="2:83" s="158" customFormat="1">
      <c r="B99" s="176"/>
      <c r="C99" s="266"/>
      <c r="D99" s="267"/>
      <c r="E99" s="267"/>
      <c r="F99" s="267"/>
      <c r="G99" s="267"/>
      <c r="H99" s="267"/>
      <c r="I99" s="267"/>
      <c r="J99" s="267"/>
      <c r="K99" s="267"/>
      <c r="L99" s="267"/>
      <c r="M99" s="267"/>
      <c r="N99" s="268"/>
      <c r="R99" s="248"/>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50"/>
      <c r="BC99" s="224"/>
      <c r="BD99" s="225"/>
      <c r="BE99" s="225"/>
      <c r="BF99" s="225"/>
      <c r="BG99" s="225"/>
      <c r="BH99" s="225"/>
      <c r="BI99" s="225"/>
      <c r="BJ99" s="225"/>
      <c r="BK99" s="225"/>
      <c r="BL99" s="226"/>
      <c r="BM99" s="233"/>
      <c r="BN99" s="234"/>
      <c r="BO99" s="234"/>
      <c r="BP99" s="234"/>
      <c r="BQ99" s="234"/>
      <c r="BR99" s="234"/>
      <c r="BS99" s="234"/>
      <c r="BT99" s="234"/>
      <c r="BU99" s="234"/>
      <c r="BV99" s="234"/>
      <c r="BW99" s="234"/>
      <c r="BX99" s="234"/>
      <c r="BY99" s="234"/>
      <c r="BZ99" s="234"/>
      <c r="CA99" s="234"/>
      <c r="CB99" s="235"/>
      <c r="CC99" s="181"/>
      <c r="CE99" s="175"/>
    </row>
    <row r="100" spans="2:83" s="158" customFormat="1">
      <c r="B100" s="176"/>
      <c r="C100" s="266"/>
      <c r="D100" s="267"/>
      <c r="E100" s="267"/>
      <c r="F100" s="267"/>
      <c r="G100" s="267"/>
      <c r="H100" s="267"/>
      <c r="I100" s="267"/>
      <c r="J100" s="267"/>
      <c r="K100" s="267"/>
      <c r="L100" s="267"/>
      <c r="M100" s="267"/>
      <c r="N100" s="268"/>
      <c r="R100" s="248"/>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50"/>
      <c r="BC100" s="224"/>
      <c r="BD100" s="225"/>
      <c r="BE100" s="225"/>
      <c r="BF100" s="225"/>
      <c r="BG100" s="225"/>
      <c r="BH100" s="225"/>
      <c r="BI100" s="225"/>
      <c r="BJ100" s="225"/>
      <c r="BK100" s="225"/>
      <c r="BL100" s="226"/>
      <c r="BM100" s="233"/>
      <c r="BN100" s="234"/>
      <c r="BO100" s="234"/>
      <c r="BP100" s="234"/>
      <c r="BQ100" s="234"/>
      <c r="BR100" s="234"/>
      <c r="BS100" s="234"/>
      <c r="BT100" s="234"/>
      <c r="BU100" s="234"/>
      <c r="BV100" s="234"/>
      <c r="BW100" s="234"/>
      <c r="BX100" s="234"/>
      <c r="BY100" s="234"/>
      <c r="BZ100" s="234"/>
      <c r="CA100" s="234"/>
      <c r="CB100" s="235"/>
      <c r="CC100" s="181"/>
      <c r="CE100" s="175"/>
    </row>
    <row r="101" spans="2:83" s="158" customFormat="1">
      <c r="B101" s="176"/>
      <c r="C101" s="266"/>
      <c r="D101" s="267"/>
      <c r="E101" s="267"/>
      <c r="F101" s="267"/>
      <c r="G101" s="267"/>
      <c r="H101" s="267"/>
      <c r="I101" s="267"/>
      <c r="J101" s="267"/>
      <c r="K101" s="267"/>
      <c r="L101" s="267"/>
      <c r="M101" s="267"/>
      <c r="N101" s="268"/>
      <c r="R101" s="248"/>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50"/>
      <c r="BC101" s="224"/>
      <c r="BD101" s="225"/>
      <c r="BE101" s="225"/>
      <c r="BF101" s="225"/>
      <c r="BG101" s="225"/>
      <c r="BH101" s="225"/>
      <c r="BI101" s="225"/>
      <c r="BJ101" s="225"/>
      <c r="BK101" s="225"/>
      <c r="BL101" s="226"/>
      <c r="BM101" s="233"/>
      <c r="BN101" s="234"/>
      <c r="BO101" s="234"/>
      <c r="BP101" s="234"/>
      <c r="BQ101" s="234"/>
      <c r="BR101" s="234"/>
      <c r="BS101" s="234"/>
      <c r="BT101" s="234"/>
      <c r="BU101" s="234"/>
      <c r="BV101" s="234"/>
      <c r="BW101" s="234"/>
      <c r="BX101" s="234"/>
      <c r="BY101" s="234"/>
      <c r="BZ101" s="234"/>
      <c r="CA101" s="234"/>
      <c r="CB101" s="235"/>
      <c r="CC101" s="181"/>
      <c r="CE101" s="175"/>
    </row>
    <row r="102" spans="2:83" s="158" customFormat="1">
      <c r="B102" s="176"/>
      <c r="C102" s="269"/>
      <c r="D102" s="270"/>
      <c r="E102" s="270"/>
      <c r="F102" s="270"/>
      <c r="G102" s="270"/>
      <c r="H102" s="270"/>
      <c r="I102" s="270"/>
      <c r="J102" s="270"/>
      <c r="K102" s="270"/>
      <c r="L102" s="270"/>
      <c r="M102" s="270"/>
      <c r="N102" s="271"/>
      <c r="R102" s="251"/>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3"/>
      <c r="BC102" s="227"/>
      <c r="BD102" s="228"/>
      <c r="BE102" s="228"/>
      <c r="BF102" s="228"/>
      <c r="BG102" s="228"/>
      <c r="BH102" s="228"/>
      <c r="BI102" s="228"/>
      <c r="BJ102" s="228"/>
      <c r="BK102" s="228"/>
      <c r="BL102" s="229"/>
      <c r="BM102" s="236"/>
      <c r="BN102" s="237"/>
      <c r="BO102" s="237"/>
      <c r="BP102" s="237"/>
      <c r="BQ102" s="237"/>
      <c r="BR102" s="237"/>
      <c r="BS102" s="237"/>
      <c r="BT102" s="237"/>
      <c r="BU102" s="237"/>
      <c r="BV102" s="237"/>
      <c r="BW102" s="237"/>
      <c r="BX102" s="237"/>
      <c r="BY102" s="237"/>
      <c r="BZ102" s="237"/>
      <c r="CA102" s="237"/>
      <c r="CB102" s="238"/>
      <c r="CC102" s="181"/>
      <c r="CE102" s="175"/>
    </row>
    <row r="103" spans="2:83" s="158" customFormat="1">
      <c r="B103" s="187"/>
      <c r="C103" s="188"/>
      <c r="D103" s="188"/>
      <c r="E103" s="188"/>
      <c r="F103" s="188"/>
      <c r="G103" s="188"/>
      <c r="H103" s="188"/>
      <c r="I103" s="188"/>
      <c r="J103" s="188"/>
      <c r="K103" s="188"/>
      <c r="L103" s="188"/>
      <c r="M103" s="188"/>
      <c r="N103" s="188"/>
      <c r="O103" s="188"/>
      <c r="P103" s="188"/>
      <c r="Q103" s="188"/>
      <c r="R103" s="188"/>
      <c r="S103" s="188"/>
      <c r="T103" s="188"/>
      <c r="U103" s="188"/>
      <c r="V103" s="188"/>
      <c r="W103" s="193"/>
      <c r="X103" s="193"/>
      <c r="Y103" s="193"/>
      <c r="Z103" s="196"/>
      <c r="AA103" s="196"/>
      <c r="AB103" s="196"/>
      <c r="AC103" s="196"/>
      <c r="AD103" s="196"/>
      <c r="AE103" s="196"/>
      <c r="AF103" s="196"/>
      <c r="AG103" s="196"/>
      <c r="AH103" s="196"/>
      <c r="AI103" s="196"/>
      <c r="AJ103" s="196"/>
      <c r="AK103" s="196"/>
      <c r="AL103" s="196"/>
      <c r="AM103" s="196"/>
      <c r="AN103" s="196"/>
      <c r="AO103" s="196"/>
      <c r="AP103" s="196"/>
      <c r="AQ103" s="196"/>
      <c r="AR103" s="196"/>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3"/>
      <c r="BR103" s="193"/>
      <c r="BS103" s="193"/>
      <c r="BT103" s="193"/>
      <c r="BU103" s="193"/>
      <c r="BV103" s="193"/>
      <c r="BW103" s="193"/>
      <c r="BX103" s="193"/>
      <c r="BY103" s="193"/>
      <c r="BZ103" s="193"/>
      <c r="CA103" s="193"/>
      <c r="CB103" s="193"/>
      <c r="CC103" s="201"/>
    </row>
    <row r="104" spans="2:83" s="158" customFormat="1">
      <c r="B104" s="189"/>
      <c r="C104" s="170"/>
      <c r="D104" s="170"/>
      <c r="E104" s="170"/>
      <c r="F104" s="170"/>
      <c r="G104" s="170"/>
      <c r="H104" s="170"/>
      <c r="I104" s="170"/>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row>
    <row r="105" spans="2:83" s="158" customFormat="1" ht="18" customHeight="1">
      <c r="B105" s="282" t="s">
        <v>35</v>
      </c>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3"/>
      <c r="BU105" s="283"/>
      <c r="BV105" s="283"/>
      <c r="BW105" s="283"/>
      <c r="BX105" s="283"/>
      <c r="BY105" s="283"/>
      <c r="BZ105" s="283"/>
      <c r="CA105" s="283"/>
      <c r="CB105" s="283"/>
      <c r="CC105" s="284"/>
    </row>
    <row r="106" spans="2:83" s="158" customFormat="1" ht="5.15" customHeight="1">
      <c r="B106" s="172"/>
      <c r="C106" s="171"/>
      <c r="D106" s="171"/>
      <c r="E106" s="171"/>
      <c r="F106" s="171"/>
      <c r="G106" s="171"/>
      <c r="H106" s="171"/>
      <c r="I106" s="171"/>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81"/>
    </row>
    <row r="107" spans="2:83" s="158" customFormat="1" ht="15.5">
      <c r="B107" s="190"/>
      <c r="C107" s="171"/>
      <c r="D107" s="171"/>
      <c r="E107" s="177"/>
      <c r="F107" s="191"/>
      <c r="G107" s="191"/>
      <c r="H107" s="191"/>
      <c r="I107" s="191"/>
      <c r="J107" s="191"/>
      <c r="K107" s="177"/>
      <c r="L107" s="177"/>
      <c r="M107" s="194" t="s">
        <v>36</v>
      </c>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t="s">
        <v>37</v>
      </c>
      <c r="BA107" s="194"/>
      <c r="BB107" s="177"/>
      <c r="BC107" s="177"/>
      <c r="BD107" s="177"/>
      <c r="BE107" s="177"/>
      <c r="BF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202"/>
    </row>
    <row r="108" spans="2:83" s="158" customFormat="1" ht="5.15" customHeight="1">
      <c r="B108" s="172"/>
      <c r="C108" s="171"/>
      <c r="D108" s="171"/>
      <c r="E108" s="177"/>
      <c r="F108" s="178"/>
      <c r="G108" s="178"/>
      <c r="H108" s="178"/>
      <c r="I108" s="178"/>
      <c r="J108" s="178"/>
      <c r="K108" s="178"/>
      <c r="L108" s="178"/>
      <c r="M108" s="178"/>
      <c r="N108" s="178"/>
      <c r="O108" s="178"/>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181"/>
    </row>
    <row r="109" spans="2:83" s="158" customFormat="1" ht="14.5" customHeight="1">
      <c r="B109" s="172"/>
      <c r="C109" s="171"/>
      <c r="D109" s="171"/>
      <c r="E109" s="177"/>
      <c r="F109" s="177"/>
      <c r="G109" s="177"/>
      <c r="H109" s="177"/>
      <c r="I109" s="177"/>
      <c r="J109" s="177"/>
      <c r="K109" s="177"/>
      <c r="L109" s="177"/>
      <c r="M109" s="240" t="s">
        <v>38</v>
      </c>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197"/>
      <c r="AW109" s="243"/>
      <c r="AX109" s="243"/>
      <c r="AY109" s="243"/>
      <c r="AZ109" s="240" t="s">
        <v>39</v>
      </c>
      <c r="BA109" s="240"/>
      <c r="BB109" s="240"/>
      <c r="BC109" s="240"/>
      <c r="BD109" s="240"/>
      <c r="BE109" s="240"/>
      <c r="BF109" s="240"/>
      <c r="BG109" s="240"/>
      <c r="BH109" s="240"/>
      <c r="BI109" s="240"/>
      <c r="BJ109" s="240"/>
      <c r="BK109" s="240"/>
      <c r="BL109" s="240"/>
      <c r="BM109" s="240"/>
      <c r="BN109" s="240"/>
      <c r="BO109" s="240"/>
      <c r="BP109" s="240"/>
      <c r="BQ109" s="240"/>
      <c r="BR109" s="240"/>
      <c r="BS109" s="240"/>
      <c r="BT109" s="240"/>
      <c r="BU109" s="240"/>
      <c r="BV109" s="240"/>
      <c r="BW109" s="240"/>
      <c r="BX109" s="240"/>
      <c r="BY109" s="240"/>
      <c r="BZ109" s="240"/>
      <c r="CA109" s="240"/>
      <c r="CB109" s="240"/>
      <c r="CC109" s="203"/>
    </row>
    <row r="110" spans="2:83" s="158" customFormat="1">
      <c r="B110" s="172"/>
      <c r="C110" s="171"/>
      <c r="D110" s="171"/>
      <c r="E110" s="177"/>
      <c r="F110" s="177"/>
      <c r="G110" s="177"/>
      <c r="H110" s="177"/>
      <c r="I110" s="177"/>
      <c r="J110" s="177"/>
      <c r="K110" s="177"/>
      <c r="L110" s="177"/>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197"/>
      <c r="AW110" s="243"/>
      <c r="AX110" s="243"/>
      <c r="AY110" s="243"/>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s="240"/>
      <c r="BX110" s="240"/>
      <c r="BY110" s="240"/>
      <c r="BZ110" s="240"/>
      <c r="CA110" s="240"/>
      <c r="CB110" s="240"/>
      <c r="CC110" s="203"/>
    </row>
    <row r="111" spans="2:83" s="158" customFormat="1">
      <c r="B111" s="172"/>
      <c r="C111" s="171"/>
      <c r="D111" s="171"/>
      <c r="E111" s="177"/>
      <c r="F111" s="177"/>
      <c r="G111" s="177"/>
      <c r="H111" s="177"/>
      <c r="I111" s="177"/>
      <c r="J111" s="177"/>
      <c r="K111" s="177"/>
      <c r="L111" s="177"/>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197"/>
      <c r="AW111" s="243"/>
      <c r="AX111" s="243"/>
      <c r="AY111" s="243"/>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c r="BT111" s="240"/>
      <c r="BU111" s="240"/>
      <c r="BV111" s="240"/>
      <c r="BW111" s="240"/>
      <c r="BX111" s="240"/>
      <c r="BY111" s="240"/>
      <c r="BZ111" s="240"/>
      <c r="CA111" s="240"/>
      <c r="CB111" s="240"/>
      <c r="CC111" s="203"/>
    </row>
    <row r="112" spans="2:83" s="158" customFormat="1">
      <c r="B112" s="172"/>
      <c r="C112" s="171"/>
      <c r="D112" s="171"/>
      <c r="E112" s="177"/>
      <c r="F112" s="177"/>
      <c r="G112" s="177"/>
      <c r="H112" s="177"/>
      <c r="I112" s="177"/>
      <c r="J112" s="177"/>
      <c r="K112" s="177"/>
      <c r="L112" s="177"/>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197"/>
      <c r="AW112" s="243"/>
      <c r="AX112" s="243"/>
      <c r="AY112" s="243"/>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0"/>
      <c r="BU112" s="240"/>
      <c r="BV112" s="240"/>
      <c r="BW112" s="240"/>
      <c r="BX112" s="240"/>
      <c r="BY112" s="240"/>
      <c r="BZ112" s="240"/>
      <c r="CA112" s="240"/>
      <c r="CB112" s="240"/>
      <c r="CC112" s="203"/>
    </row>
    <row r="113" spans="2:81" s="158" customFormat="1">
      <c r="B113" s="172"/>
      <c r="C113" s="171"/>
      <c r="D113" s="171"/>
      <c r="E113" s="177"/>
      <c r="F113" s="177"/>
      <c r="G113" s="177"/>
      <c r="H113" s="177"/>
      <c r="I113" s="177"/>
      <c r="J113" s="177"/>
      <c r="K113" s="177"/>
      <c r="L113" s="177"/>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197"/>
      <c r="AW113" s="243"/>
      <c r="AX113" s="243"/>
      <c r="AY113" s="243"/>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40"/>
      <c r="CA113" s="240"/>
      <c r="CB113" s="240"/>
      <c r="CC113" s="203"/>
    </row>
    <row r="114" spans="2:81" s="158" customFormat="1">
      <c r="B114" s="172"/>
      <c r="C114" s="171"/>
      <c r="D114" s="171"/>
      <c r="E114" s="177"/>
      <c r="F114" s="177"/>
      <c r="G114" s="177"/>
      <c r="H114" s="177"/>
      <c r="I114" s="177"/>
      <c r="J114" s="177"/>
      <c r="K114" s="177"/>
      <c r="L114" s="177"/>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197"/>
      <c r="AW114" s="243"/>
      <c r="AX114" s="243"/>
      <c r="AY114" s="243"/>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40"/>
      <c r="CA114" s="240"/>
      <c r="CB114" s="240"/>
      <c r="CC114" s="203"/>
    </row>
    <row r="115" spans="2:81" s="158" customFormat="1">
      <c r="B115" s="172"/>
      <c r="C115" s="171"/>
      <c r="D115" s="171"/>
      <c r="E115" s="177"/>
      <c r="F115" s="177"/>
      <c r="G115" s="177"/>
      <c r="H115" s="177"/>
      <c r="I115" s="177"/>
      <c r="J115" s="177"/>
      <c r="K115" s="177"/>
      <c r="L115" s="177"/>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197"/>
      <c r="AW115" s="243"/>
      <c r="AX115" s="243"/>
      <c r="AY115" s="243"/>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40"/>
      <c r="CA115" s="240"/>
      <c r="CB115" s="240"/>
      <c r="CC115" s="203"/>
    </row>
    <row r="116" spans="2:81" s="158" customFormat="1">
      <c r="B116" s="172"/>
      <c r="C116" s="171"/>
      <c r="D116" s="171"/>
      <c r="E116" s="177"/>
      <c r="F116" s="177"/>
      <c r="G116" s="177"/>
      <c r="H116" s="177"/>
      <c r="I116" s="177"/>
      <c r="J116" s="177"/>
      <c r="K116" s="177"/>
      <c r="L116" s="177"/>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197"/>
      <c r="AW116" s="243"/>
      <c r="AX116" s="243"/>
      <c r="AY116" s="243"/>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40"/>
      <c r="CA116" s="240"/>
      <c r="CB116" s="240"/>
      <c r="CC116" s="203"/>
    </row>
    <row r="117" spans="2:81" s="158" customFormat="1">
      <c r="B117" s="172"/>
      <c r="C117" s="171"/>
      <c r="D117" s="171"/>
      <c r="E117" s="177"/>
      <c r="F117" s="177"/>
      <c r="G117" s="177"/>
      <c r="H117" s="177"/>
      <c r="I117" s="177"/>
      <c r="J117" s="177"/>
      <c r="K117" s="177"/>
      <c r="L117" s="177"/>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197"/>
      <c r="AW117" s="243"/>
      <c r="AX117" s="243"/>
      <c r="AY117" s="243"/>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40"/>
      <c r="CA117" s="240"/>
      <c r="CB117" s="240"/>
      <c r="CC117" s="203"/>
    </row>
    <row r="118" spans="2:81" s="158" customFormat="1">
      <c r="B118" s="172"/>
      <c r="C118" s="171"/>
      <c r="D118" s="171"/>
      <c r="E118" s="177"/>
      <c r="F118" s="177"/>
      <c r="G118" s="177"/>
      <c r="H118" s="177"/>
      <c r="I118" s="177"/>
      <c r="J118" s="177"/>
      <c r="K118" s="177"/>
      <c r="L118" s="177"/>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197"/>
      <c r="AW118" s="243"/>
      <c r="AX118" s="243"/>
      <c r="AY118" s="243"/>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c r="BT118" s="240"/>
      <c r="BU118" s="240"/>
      <c r="BV118" s="240"/>
      <c r="BW118" s="240"/>
      <c r="BX118" s="240"/>
      <c r="BY118" s="240"/>
      <c r="BZ118" s="240"/>
      <c r="CA118" s="240"/>
      <c r="CB118" s="240"/>
      <c r="CC118" s="203"/>
    </row>
    <row r="119" spans="2:81" s="158" customFormat="1" ht="32.25" customHeight="1">
      <c r="B119" s="165"/>
      <c r="C119" s="192"/>
      <c r="D119" s="192"/>
      <c r="E119" s="193"/>
      <c r="F119" s="193"/>
      <c r="G119" s="193"/>
      <c r="H119" s="193"/>
      <c r="I119" s="193"/>
      <c r="J119" s="193"/>
      <c r="K119" s="193"/>
      <c r="L119" s="193"/>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2"/>
      <c r="AU119" s="242"/>
      <c r="AV119" s="198"/>
      <c r="AW119" s="244"/>
      <c r="AX119" s="244"/>
      <c r="AY119" s="244"/>
      <c r="AZ119" s="242"/>
      <c r="BA119" s="242"/>
      <c r="BB119" s="242"/>
      <c r="BC119" s="242"/>
      <c r="BD119" s="242"/>
      <c r="BE119" s="242"/>
      <c r="BF119" s="242"/>
      <c r="BG119" s="242"/>
      <c r="BH119" s="242"/>
      <c r="BI119" s="242"/>
      <c r="BJ119" s="242"/>
      <c r="BK119" s="242"/>
      <c r="BL119" s="242"/>
      <c r="BM119" s="242"/>
      <c r="BN119" s="242"/>
      <c r="BO119" s="242"/>
      <c r="BP119" s="242"/>
      <c r="BQ119" s="242"/>
      <c r="BR119" s="242"/>
      <c r="BS119" s="242"/>
      <c r="BT119" s="242"/>
      <c r="BU119" s="242"/>
      <c r="BV119" s="242"/>
      <c r="BW119" s="242"/>
      <c r="BX119" s="242"/>
      <c r="BY119" s="242"/>
      <c r="BZ119" s="242"/>
      <c r="CA119" s="242"/>
      <c r="CB119" s="242"/>
      <c r="CC119" s="204"/>
    </row>
    <row r="120" spans="2:81" s="158" customFormat="1">
      <c r="B120" s="189"/>
      <c r="C120" s="170"/>
      <c r="D120" s="170"/>
      <c r="E120" s="170"/>
      <c r="F120" s="170"/>
      <c r="G120" s="170"/>
      <c r="H120" s="170"/>
      <c r="I120" s="170"/>
    </row>
    <row r="121" spans="2:81" s="158" customFormat="1" ht="18" customHeight="1">
      <c r="B121" s="282" t="s">
        <v>40</v>
      </c>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c r="BP121" s="283"/>
      <c r="BQ121" s="283"/>
      <c r="BR121" s="283"/>
      <c r="BS121" s="283"/>
      <c r="BT121" s="283"/>
      <c r="BU121" s="283"/>
      <c r="BV121" s="283"/>
      <c r="BW121" s="283"/>
      <c r="BX121" s="283"/>
      <c r="BY121" s="283"/>
      <c r="BZ121" s="283"/>
      <c r="CA121" s="283"/>
      <c r="CB121" s="283"/>
      <c r="CC121" s="284"/>
    </row>
    <row r="122" spans="2:81" s="158" customFormat="1" ht="5.15" customHeight="1">
      <c r="B122" s="172"/>
      <c r="C122" s="171"/>
      <c r="D122" s="171"/>
      <c r="E122" s="171"/>
      <c r="F122" s="171"/>
      <c r="G122" s="171"/>
      <c r="H122" s="171"/>
      <c r="I122" s="171"/>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81"/>
    </row>
    <row r="123" spans="2:81" s="158" customFormat="1" ht="14.5" customHeight="1">
      <c r="B123" s="172"/>
      <c r="C123" s="288" t="s">
        <v>41</v>
      </c>
      <c r="D123" s="288"/>
      <c r="E123" s="288"/>
      <c r="F123" s="288"/>
      <c r="G123" s="288"/>
      <c r="H123" s="288"/>
      <c r="I123" s="288"/>
      <c r="J123" s="288"/>
      <c r="K123" s="288"/>
      <c r="L123" s="288"/>
      <c r="M123" s="288"/>
      <c r="N123" s="288"/>
      <c r="O123" s="288"/>
      <c r="P123" s="288"/>
      <c r="Q123" s="288"/>
      <c r="R123" s="288"/>
      <c r="S123" s="288"/>
      <c r="T123" s="288"/>
      <c r="U123" s="288"/>
      <c r="V123" s="288"/>
      <c r="W123" s="191"/>
      <c r="X123" s="288" t="s">
        <v>42</v>
      </c>
      <c r="Y123" s="288"/>
      <c r="Z123" s="288"/>
      <c r="AA123" s="288"/>
      <c r="AB123" s="288"/>
      <c r="AC123" s="288"/>
      <c r="AD123" s="288"/>
      <c r="AE123" s="288"/>
      <c r="AF123" s="288"/>
      <c r="AG123" s="288"/>
      <c r="AH123" s="288"/>
      <c r="AI123" s="288"/>
      <c r="AJ123" s="288"/>
      <c r="AK123" s="288"/>
      <c r="AL123" s="288"/>
      <c r="AM123" s="288"/>
      <c r="AN123" s="288"/>
      <c r="AO123" s="288"/>
      <c r="AP123" s="191"/>
      <c r="AQ123" s="289" t="s">
        <v>326</v>
      </c>
      <c r="AR123" s="289"/>
      <c r="AS123" s="289"/>
      <c r="AT123" s="289"/>
      <c r="AU123" s="289"/>
      <c r="AV123" s="289"/>
      <c r="AW123" s="289"/>
      <c r="AX123" s="289"/>
      <c r="AY123" s="289"/>
      <c r="AZ123" s="289"/>
      <c r="BA123" s="289"/>
      <c r="BB123" s="289"/>
      <c r="BC123" s="289"/>
      <c r="BD123" s="289"/>
      <c r="BE123" s="289"/>
      <c r="BF123" s="289"/>
      <c r="BG123" s="289"/>
      <c r="BH123" s="289"/>
      <c r="BI123" s="191"/>
      <c r="BJ123" s="288" t="s">
        <v>43</v>
      </c>
      <c r="BK123" s="288"/>
      <c r="BL123" s="288"/>
      <c r="BM123" s="288"/>
      <c r="BN123" s="288"/>
      <c r="BO123" s="288"/>
      <c r="BP123" s="288"/>
      <c r="BQ123" s="288"/>
      <c r="BR123" s="288"/>
      <c r="BS123" s="288"/>
      <c r="BT123" s="288"/>
      <c r="BU123" s="288"/>
      <c r="BV123" s="288"/>
      <c r="BW123" s="288"/>
      <c r="BX123" s="288"/>
      <c r="BY123" s="288"/>
      <c r="BZ123" s="288"/>
      <c r="CA123" s="288"/>
      <c r="CB123" s="288"/>
      <c r="CC123" s="205"/>
    </row>
    <row r="124" spans="2:81" s="158" customFormat="1" ht="15" customHeight="1">
      <c r="B124" s="172"/>
      <c r="C124" s="278" t="s">
        <v>44</v>
      </c>
      <c r="D124" s="278"/>
      <c r="E124" s="278"/>
      <c r="F124" s="278"/>
      <c r="G124" s="278"/>
      <c r="H124" s="278"/>
      <c r="I124" s="278"/>
      <c r="J124" s="278"/>
      <c r="K124" s="278"/>
      <c r="L124" s="278"/>
      <c r="M124" s="278"/>
      <c r="N124" s="278"/>
      <c r="O124" s="278"/>
      <c r="P124" s="278"/>
      <c r="Q124" s="278"/>
      <c r="R124" s="278"/>
      <c r="S124" s="278"/>
      <c r="T124" s="278"/>
      <c r="U124" s="278"/>
      <c r="V124" s="278"/>
      <c r="W124" s="195"/>
      <c r="X124" s="279" t="s">
        <v>45</v>
      </c>
      <c r="Y124" s="279"/>
      <c r="Z124" s="279"/>
      <c r="AA124" s="279"/>
      <c r="AB124" s="279"/>
      <c r="AC124" s="279"/>
      <c r="AD124" s="279"/>
      <c r="AE124" s="279"/>
      <c r="AF124" s="279"/>
      <c r="AG124" s="279"/>
      <c r="AH124" s="279"/>
      <c r="AI124" s="279"/>
      <c r="AJ124" s="279"/>
      <c r="AK124" s="279"/>
      <c r="AL124" s="279"/>
      <c r="AM124" s="279"/>
      <c r="AN124" s="279"/>
      <c r="AO124" s="279"/>
      <c r="AP124" s="164"/>
      <c r="AQ124" s="199" t="s">
        <v>46</v>
      </c>
      <c r="AR124" s="199"/>
      <c r="AS124" s="199"/>
      <c r="AT124" s="199"/>
      <c r="AU124" s="199"/>
      <c r="AV124" s="199"/>
      <c r="AW124" s="199"/>
      <c r="AX124" s="199"/>
      <c r="AY124" s="199"/>
      <c r="AZ124" s="199"/>
      <c r="BA124" s="199"/>
      <c r="BB124" s="199"/>
      <c r="BC124" s="199"/>
      <c r="BD124" s="199"/>
      <c r="BE124" s="199"/>
      <c r="BF124" s="199"/>
      <c r="BG124" s="199"/>
      <c r="BH124" s="199"/>
      <c r="BI124" s="199"/>
      <c r="BJ124" s="280" t="s">
        <v>47</v>
      </c>
      <c r="BK124" s="280"/>
      <c r="BL124" s="280"/>
      <c r="BM124" s="280"/>
      <c r="BN124" s="280"/>
      <c r="BO124" s="280"/>
      <c r="BP124" s="280"/>
      <c r="BQ124" s="280"/>
      <c r="BR124" s="280"/>
      <c r="BS124" s="280"/>
      <c r="BT124" s="280"/>
      <c r="BU124" s="280"/>
      <c r="BV124" s="280"/>
      <c r="BW124" s="280"/>
      <c r="BX124" s="280"/>
      <c r="BY124" s="280"/>
      <c r="BZ124" s="280"/>
      <c r="CA124" s="280"/>
      <c r="CB124" s="280"/>
      <c r="CC124" s="206"/>
    </row>
    <row r="125" spans="2:81" s="158" customFormat="1" ht="15" customHeight="1">
      <c r="B125" s="172"/>
      <c r="C125" s="278" t="s">
        <v>48</v>
      </c>
      <c r="D125" s="278"/>
      <c r="E125" s="278"/>
      <c r="F125" s="278"/>
      <c r="G125" s="278"/>
      <c r="H125" s="278"/>
      <c r="I125" s="278"/>
      <c r="J125" s="278"/>
      <c r="K125" s="278"/>
      <c r="L125" s="278"/>
      <c r="M125" s="278"/>
      <c r="N125" s="278"/>
      <c r="O125" s="278"/>
      <c r="P125" s="278"/>
      <c r="Q125" s="278"/>
      <c r="R125" s="278"/>
      <c r="S125" s="278"/>
      <c r="T125" s="278"/>
      <c r="U125" s="278"/>
      <c r="V125" s="278"/>
      <c r="W125" s="195"/>
      <c r="X125" s="279" t="s">
        <v>49</v>
      </c>
      <c r="Y125" s="279"/>
      <c r="Z125" s="279"/>
      <c r="AA125" s="279"/>
      <c r="AB125" s="279"/>
      <c r="AC125" s="279"/>
      <c r="AD125" s="279"/>
      <c r="AE125" s="279"/>
      <c r="AF125" s="279"/>
      <c r="AG125" s="279"/>
      <c r="AH125" s="279"/>
      <c r="AI125" s="279"/>
      <c r="AJ125" s="279"/>
      <c r="AK125" s="279"/>
      <c r="AL125" s="279"/>
      <c r="AM125" s="279"/>
      <c r="AN125" s="279"/>
      <c r="AO125" s="279"/>
      <c r="AP125" s="164"/>
      <c r="AQ125" s="281" t="s">
        <v>50</v>
      </c>
      <c r="AR125" s="281"/>
      <c r="AS125" s="281"/>
      <c r="AT125" s="281"/>
      <c r="AU125" s="281"/>
      <c r="AV125" s="281"/>
      <c r="AW125" s="281"/>
      <c r="AX125" s="281"/>
      <c r="AY125" s="281"/>
      <c r="AZ125" s="281"/>
      <c r="BA125" s="281"/>
      <c r="BB125" s="281"/>
      <c r="BC125" s="281"/>
      <c r="BD125" s="281"/>
      <c r="BE125" s="281"/>
      <c r="BF125" s="281"/>
      <c r="BG125" s="281"/>
      <c r="BH125" s="281"/>
      <c r="BI125" s="199"/>
      <c r="BJ125" s="280" t="s">
        <v>51</v>
      </c>
      <c r="BK125" s="280"/>
      <c r="BL125" s="280"/>
      <c r="BM125" s="280"/>
      <c r="BN125" s="280"/>
      <c r="BO125" s="280"/>
      <c r="BP125" s="280"/>
      <c r="BQ125" s="280"/>
      <c r="BR125" s="280"/>
      <c r="BS125" s="280"/>
      <c r="BT125" s="280"/>
      <c r="BU125" s="280"/>
      <c r="BV125" s="280"/>
      <c r="BW125" s="280"/>
      <c r="BX125" s="280"/>
      <c r="BY125" s="280"/>
      <c r="BZ125" s="280"/>
      <c r="CA125" s="280"/>
      <c r="CB125" s="280"/>
      <c r="CC125" s="206"/>
    </row>
    <row r="126" spans="2:81" s="158" customFormat="1">
      <c r="B126" s="172"/>
      <c r="C126" s="173"/>
      <c r="D126" s="171"/>
      <c r="E126" s="171"/>
      <c r="F126" s="171"/>
      <c r="G126" s="171"/>
      <c r="H126" s="171"/>
      <c r="I126" s="171"/>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200"/>
      <c r="BR126" s="200"/>
      <c r="BS126" s="200"/>
      <c r="BT126" s="200"/>
      <c r="BU126" s="200"/>
      <c r="BV126" s="200"/>
      <c r="BW126" s="200"/>
      <c r="BX126" s="200"/>
      <c r="BY126" s="200"/>
      <c r="BZ126" s="200"/>
      <c r="CA126" s="200"/>
      <c r="CB126" s="200"/>
      <c r="CC126" s="181"/>
    </row>
    <row r="127" spans="2:81" s="158" customFormat="1">
      <c r="B127" s="172"/>
      <c r="C127" s="173"/>
      <c r="D127" s="171"/>
      <c r="E127" s="171"/>
      <c r="F127" s="171"/>
      <c r="G127" s="171"/>
      <c r="H127" s="171"/>
      <c r="I127" s="171"/>
      <c r="J127" s="177"/>
      <c r="K127" s="177"/>
      <c r="L127" s="177"/>
      <c r="M127" s="177"/>
      <c r="N127" s="177"/>
      <c r="O127" s="177"/>
      <c r="P127" s="177"/>
      <c r="Q127" s="177"/>
      <c r="R127" s="177"/>
      <c r="S127" s="177"/>
      <c r="T127" s="177"/>
      <c r="U127" s="177"/>
      <c r="V127" s="177"/>
      <c r="W127" s="177"/>
      <c r="X127" s="177"/>
      <c r="Y127" s="177"/>
      <c r="Z127" s="177"/>
      <c r="AA127" s="177"/>
      <c r="AB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81"/>
    </row>
    <row r="128" spans="2:81" s="158" customFormat="1">
      <c r="B128" s="172"/>
      <c r="C128" s="173"/>
      <c r="D128" s="171"/>
      <c r="E128" s="171"/>
      <c r="F128" s="171"/>
      <c r="G128" s="171"/>
      <c r="H128" s="171"/>
      <c r="I128" s="171"/>
      <c r="J128" s="177"/>
      <c r="K128" s="177"/>
      <c r="L128" s="177"/>
      <c r="M128" s="177"/>
      <c r="N128" s="177"/>
      <c r="O128" s="177"/>
      <c r="P128" s="177"/>
      <c r="Q128" s="177"/>
      <c r="R128" s="177"/>
      <c r="S128" s="177"/>
      <c r="T128" s="177"/>
      <c r="U128" s="177"/>
      <c r="V128" s="177"/>
      <c r="W128" s="177"/>
      <c r="X128" s="177"/>
      <c r="Y128" s="177"/>
      <c r="Z128" s="177"/>
      <c r="AA128" s="177"/>
      <c r="AB128" s="177"/>
      <c r="BB128" s="177"/>
      <c r="BC128" s="177"/>
      <c r="BD128" s="177"/>
      <c r="BE128" s="177"/>
      <c r="BF128" s="177"/>
      <c r="BG128" s="177"/>
      <c r="BH128" s="177"/>
      <c r="BI128" s="177"/>
      <c r="BJ128" s="177"/>
      <c r="BK128" s="177"/>
      <c r="BL128" s="177"/>
      <c r="BM128" s="177"/>
      <c r="BN128" s="177"/>
      <c r="BO128" s="177"/>
      <c r="BP128" s="177"/>
      <c r="BQ128" s="177"/>
      <c r="BR128" s="177"/>
      <c r="BS128" s="177"/>
      <c r="BT128" s="177"/>
      <c r="BU128" s="177"/>
      <c r="BV128" s="177"/>
      <c r="BW128" s="177"/>
      <c r="BX128" s="177"/>
      <c r="BY128" s="177"/>
      <c r="BZ128" s="177"/>
      <c r="CA128" s="177"/>
      <c r="CB128" s="177"/>
      <c r="CC128" s="181"/>
    </row>
    <row r="129" spans="2:81" s="158" customFormat="1">
      <c r="B129" s="172"/>
      <c r="C129" s="173"/>
      <c r="D129" s="171"/>
      <c r="E129" s="171"/>
      <c r="F129" s="171"/>
      <c r="G129" s="171"/>
      <c r="H129" s="171"/>
      <c r="I129" s="171"/>
      <c r="J129" s="177"/>
      <c r="K129" s="177"/>
      <c r="L129" s="177"/>
      <c r="M129" s="177"/>
      <c r="N129" s="177"/>
      <c r="O129" s="177"/>
      <c r="P129" s="177"/>
      <c r="Q129" s="177"/>
      <c r="R129" s="177"/>
      <c r="S129" s="177"/>
      <c r="T129" s="177"/>
      <c r="U129" s="177"/>
      <c r="V129" s="177"/>
      <c r="W129" s="177"/>
      <c r="X129" s="177"/>
      <c r="Y129" s="177"/>
      <c r="Z129" s="177"/>
      <c r="AA129" s="177"/>
      <c r="AB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c r="CA129" s="177"/>
      <c r="CB129" s="177"/>
      <c r="CC129" s="181"/>
    </row>
    <row r="130" spans="2:81" s="158" customFormat="1">
      <c r="B130" s="172"/>
      <c r="C130" s="173"/>
      <c r="D130" s="171"/>
      <c r="E130" s="171"/>
      <c r="F130" s="171"/>
      <c r="G130" s="171"/>
      <c r="H130" s="171"/>
      <c r="I130" s="171"/>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7"/>
      <c r="AY130" s="177"/>
      <c r="AZ130" s="177"/>
      <c r="BA130" s="177"/>
      <c r="BB130" s="177"/>
      <c r="BC130" s="177"/>
      <c r="BD130" s="177"/>
      <c r="BE130" s="177"/>
      <c r="BF130" s="177"/>
      <c r="BG130" s="177"/>
      <c r="BH130" s="177"/>
      <c r="BI130" s="177"/>
      <c r="CC130" s="181"/>
    </row>
    <row r="131" spans="2:81" s="158" customFormat="1">
      <c r="B131" s="172"/>
      <c r="C131" s="173"/>
      <c r="D131" s="171"/>
      <c r="E131" s="171"/>
      <c r="F131" s="171"/>
      <c r="G131" s="171"/>
      <c r="H131" s="171"/>
      <c r="I131" s="171"/>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CC131" s="181"/>
    </row>
    <row r="132" spans="2:81" s="158" customFormat="1">
      <c r="B132" s="172"/>
      <c r="C132" s="173"/>
      <c r="D132" s="171"/>
      <c r="E132" s="171"/>
      <c r="F132" s="171"/>
      <c r="G132" s="171"/>
      <c r="H132" s="171"/>
      <c r="I132" s="171"/>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CC132" s="181"/>
    </row>
    <row r="133" spans="2:81" s="158" customFormat="1">
      <c r="B133" s="172"/>
      <c r="C133" s="173"/>
      <c r="D133" s="171"/>
      <c r="E133" s="171"/>
      <c r="F133" s="171"/>
      <c r="G133" s="171"/>
      <c r="H133" s="171"/>
      <c r="I133" s="171"/>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7"/>
      <c r="BR133" s="177"/>
      <c r="BS133" s="177"/>
      <c r="BT133" s="177"/>
      <c r="BU133" s="177"/>
      <c r="BV133" s="177"/>
      <c r="BW133" s="177"/>
      <c r="BX133" s="177"/>
      <c r="BY133" s="177"/>
      <c r="BZ133" s="177"/>
      <c r="CA133" s="177"/>
      <c r="CB133" s="177"/>
      <c r="CC133" s="181"/>
    </row>
    <row r="134" spans="2:81" s="158" customFormat="1">
      <c r="B134" s="165"/>
      <c r="C134" s="166"/>
      <c r="D134" s="192"/>
      <c r="E134" s="192"/>
      <c r="F134" s="192"/>
      <c r="G134" s="192"/>
      <c r="H134" s="192"/>
      <c r="I134" s="192"/>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3"/>
      <c r="AY134" s="193"/>
      <c r="AZ134" s="193"/>
      <c r="BA134" s="193"/>
      <c r="BB134" s="193"/>
      <c r="BC134" s="193"/>
      <c r="BD134" s="193"/>
      <c r="BE134" s="193"/>
      <c r="BF134" s="193"/>
      <c r="BG134" s="193"/>
      <c r="BH134" s="193"/>
      <c r="BI134" s="193"/>
      <c r="BJ134" s="193"/>
      <c r="BK134" s="193"/>
      <c r="BL134" s="193"/>
      <c r="BM134" s="193"/>
      <c r="BN134" s="193"/>
      <c r="BO134" s="193"/>
      <c r="BP134" s="193"/>
      <c r="BQ134" s="193"/>
      <c r="BR134" s="193"/>
      <c r="BS134" s="193"/>
      <c r="BT134" s="193"/>
      <c r="BU134" s="193"/>
      <c r="BV134" s="193"/>
      <c r="BW134" s="193"/>
      <c r="BX134" s="193"/>
      <c r="BY134" s="193"/>
      <c r="BZ134" s="193"/>
      <c r="CA134" s="193"/>
      <c r="CB134" s="193"/>
      <c r="CC134" s="201"/>
    </row>
    <row r="135" spans="2:81" s="158" customFormat="1">
      <c r="B135" s="189"/>
      <c r="C135" s="189"/>
      <c r="D135" s="170"/>
      <c r="E135" s="170"/>
      <c r="F135" s="170"/>
      <c r="G135" s="170"/>
      <c r="H135" s="170"/>
      <c r="I135" s="170"/>
    </row>
    <row r="136" spans="2:81" s="158" customFormat="1" ht="18" customHeight="1">
      <c r="B136" s="282" t="s">
        <v>52</v>
      </c>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c r="BO136" s="283"/>
      <c r="BP136" s="283"/>
      <c r="BQ136" s="283"/>
      <c r="BR136" s="283"/>
      <c r="BS136" s="283"/>
      <c r="BT136" s="283"/>
      <c r="BU136" s="283"/>
      <c r="BV136" s="283"/>
      <c r="BW136" s="283"/>
      <c r="BX136" s="283"/>
      <c r="BY136" s="283"/>
      <c r="BZ136" s="283"/>
      <c r="CA136" s="283"/>
      <c r="CB136" s="283"/>
      <c r="CC136" s="284"/>
    </row>
    <row r="137" spans="2:81" s="158" customFormat="1" ht="5.15" customHeight="1">
      <c r="B137" s="172"/>
      <c r="C137" s="171"/>
      <c r="D137" s="171"/>
      <c r="E137" s="171"/>
      <c r="F137" s="171"/>
      <c r="G137" s="171"/>
      <c r="H137" s="171"/>
      <c r="I137" s="171"/>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7"/>
      <c r="CB137" s="177"/>
      <c r="CC137" s="181"/>
    </row>
    <row r="138" spans="2:81" s="158" customFormat="1" ht="16.5">
      <c r="B138" s="207" t="s">
        <v>53</v>
      </c>
      <c r="C138" s="177"/>
      <c r="D138" s="171"/>
      <c r="E138" s="171"/>
      <c r="F138" s="171"/>
      <c r="G138" s="208" t="s">
        <v>54</v>
      </c>
      <c r="H138" s="171"/>
      <c r="I138" s="171"/>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81"/>
    </row>
    <row r="139" spans="2:81" s="158" customFormat="1" ht="16.5">
      <c r="B139" s="207" t="s">
        <v>55</v>
      </c>
      <c r="C139" s="177"/>
      <c r="D139" s="171"/>
      <c r="E139" s="171"/>
      <c r="F139" s="171"/>
      <c r="G139" s="208" t="s">
        <v>56</v>
      </c>
      <c r="H139" s="171"/>
      <c r="I139" s="171"/>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7"/>
      <c r="CB139" s="177"/>
      <c r="CC139" s="181"/>
    </row>
    <row r="140" spans="2:81" s="158" customFormat="1">
      <c r="B140" s="209" t="s">
        <v>57</v>
      </c>
      <c r="C140" s="177"/>
      <c r="D140" s="171"/>
      <c r="E140" s="171"/>
      <c r="F140" s="171"/>
      <c r="G140" s="183" t="s">
        <v>58</v>
      </c>
      <c r="H140" s="171"/>
      <c r="I140" s="171"/>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BS140" s="177"/>
      <c r="BT140" s="177"/>
      <c r="BU140" s="177"/>
      <c r="BV140" s="177"/>
      <c r="BW140" s="177"/>
      <c r="BX140" s="177"/>
      <c r="BY140" s="177"/>
      <c r="BZ140" s="177"/>
      <c r="CA140" s="177"/>
      <c r="CB140" s="177"/>
      <c r="CC140" s="181"/>
    </row>
    <row r="141" spans="2:81" s="158" customFormat="1">
      <c r="B141" s="209" t="s">
        <v>59</v>
      </c>
      <c r="C141" s="177"/>
      <c r="D141" s="171"/>
      <c r="E141" s="171"/>
      <c r="F141" s="171"/>
      <c r="G141" s="183" t="s">
        <v>60</v>
      </c>
      <c r="H141" s="171"/>
      <c r="I141" s="171"/>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c r="CA141" s="177"/>
      <c r="CB141" s="177"/>
      <c r="CC141" s="181"/>
    </row>
    <row r="142" spans="2:81" s="158" customFormat="1">
      <c r="B142" s="209" t="s">
        <v>61</v>
      </c>
      <c r="C142" s="177"/>
      <c r="D142" s="171"/>
      <c r="E142" s="171"/>
      <c r="F142" s="171"/>
      <c r="G142" s="210" t="s">
        <v>62</v>
      </c>
      <c r="H142" s="171"/>
      <c r="I142" s="171"/>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7"/>
      <c r="BK142" s="177"/>
      <c r="BL142" s="177"/>
      <c r="BM142" s="177"/>
      <c r="BN142" s="177"/>
      <c r="BO142" s="177"/>
      <c r="BP142" s="177"/>
      <c r="BQ142" s="177"/>
      <c r="BR142" s="177"/>
      <c r="BS142" s="177"/>
      <c r="BT142" s="177"/>
      <c r="BU142" s="177"/>
      <c r="BV142" s="177"/>
      <c r="BW142" s="177"/>
      <c r="BX142" s="177"/>
      <c r="BY142" s="177"/>
      <c r="BZ142" s="177"/>
      <c r="CA142" s="177"/>
      <c r="CB142" s="177"/>
      <c r="CC142" s="181"/>
    </row>
    <row r="143" spans="2:81" s="158" customFormat="1">
      <c r="B143" s="209" t="s">
        <v>63</v>
      </c>
      <c r="C143" s="177"/>
      <c r="D143" s="171"/>
      <c r="E143" s="171"/>
      <c r="F143" s="171"/>
      <c r="G143" s="158" t="s">
        <v>64</v>
      </c>
      <c r="H143" s="171"/>
      <c r="I143" s="171"/>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c r="BW143" s="177"/>
      <c r="BX143" s="177"/>
      <c r="BY143" s="177"/>
      <c r="BZ143" s="177"/>
      <c r="CA143" s="177"/>
      <c r="CB143" s="177"/>
      <c r="CC143" s="181"/>
    </row>
    <row r="144" spans="2:81" s="158" customFormat="1">
      <c r="B144" s="209" t="s">
        <v>65</v>
      </c>
      <c r="C144" s="177"/>
      <c r="D144" s="171"/>
      <c r="E144" s="171"/>
      <c r="F144" s="171"/>
      <c r="G144" s="183" t="s">
        <v>66</v>
      </c>
      <c r="H144" s="171"/>
      <c r="I144" s="171"/>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7"/>
      <c r="AZ144" s="177"/>
      <c r="BA144" s="177"/>
      <c r="BB144" s="177"/>
      <c r="BC144" s="177"/>
      <c r="BD144" s="177"/>
      <c r="BE144" s="177"/>
      <c r="BF144" s="177"/>
      <c r="BG144" s="177"/>
      <c r="BH144" s="177"/>
      <c r="BI144" s="177"/>
      <c r="BJ144" s="177"/>
      <c r="BK144" s="177"/>
      <c r="BL144" s="177"/>
      <c r="BM144" s="177"/>
      <c r="BN144" s="177"/>
      <c r="BO144" s="177"/>
      <c r="BP144" s="177"/>
      <c r="BQ144" s="177"/>
      <c r="BR144" s="177"/>
      <c r="BS144" s="177"/>
      <c r="BT144" s="177"/>
      <c r="BU144" s="177"/>
      <c r="BV144" s="177"/>
      <c r="BW144" s="177"/>
      <c r="BX144" s="177"/>
      <c r="BY144" s="177"/>
      <c r="BZ144" s="177"/>
      <c r="CA144" s="177"/>
      <c r="CB144" s="177"/>
      <c r="CC144" s="181"/>
    </row>
    <row r="145" spans="2:81" s="158" customFormat="1">
      <c r="B145" s="209" t="s">
        <v>67</v>
      </c>
      <c r="C145" s="177"/>
      <c r="D145" s="171"/>
      <c r="E145" s="171"/>
      <c r="F145" s="171"/>
      <c r="G145" s="183" t="s">
        <v>68</v>
      </c>
      <c r="H145" s="171"/>
      <c r="I145" s="171"/>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c r="CA145" s="177"/>
      <c r="CB145" s="177"/>
      <c r="CC145" s="181"/>
    </row>
    <row r="146" spans="2:81" s="158" customFormat="1">
      <c r="B146" s="211" t="s">
        <v>69</v>
      </c>
      <c r="C146" s="177"/>
      <c r="D146" s="171"/>
      <c r="E146" s="171"/>
      <c r="F146" s="171"/>
      <c r="G146" s="183" t="s">
        <v>70</v>
      </c>
      <c r="H146" s="171"/>
      <c r="I146" s="171"/>
      <c r="J146" s="177"/>
      <c r="K146" s="177"/>
      <c r="L146" s="177"/>
      <c r="M146" s="177"/>
      <c r="N146" s="177"/>
      <c r="O146" s="177"/>
      <c r="P146" s="177"/>
      <c r="Q146" s="177"/>
      <c r="R146" s="177"/>
      <c r="S146" s="177"/>
      <c r="T146" s="177"/>
      <c r="U146" s="177"/>
      <c r="V146" s="177"/>
      <c r="W146" s="177"/>
      <c r="X146" s="177"/>
      <c r="AA146" s="177"/>
      <c r="AB146" s="177"/>
      <c r="AC146" s="177"/>
      <c r="AD146" s="177"/>
      <c r="AE146" s="177"/>
      <c r="AF146" s="177"/>
      <c r="AG146" s="177"/>
      <c r="AH146" s="177"/>
      <c r="AI146" s="177"/>
      <c r="AJ146" s="177"/>
      <c r="AK146" s="177"/>
      <c r="AL146" s="177"/>
      <c r="AM146" s="177"/>
      <c r="AN146" s="177"/>
      <c r="AO146" s="177"/>
      <c r="AP146" s="177"/>
      <c r="AQ146" s="177"/>
      <c r="AR146" s="177"/>
      <c r="AS146" s="177"/>
      <c r="AT146" s="177"/>
      <c r="AU146" s="177"/>
      <c r="AV146" s="177"/>
      <c r="AW146" s="177"/>
      <c r="AX146" s="177"/>
      <c r="AY146" s="177"/>
      <c r="AZ146" s="177"/>
      <c r="BA146" s="177"/>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c r="CA146" s="177"/>
      <c r="CB146" s="177"/>
      <c r="CC146" s="181"/>
    </row>
    <row r="147" spans="2:81" s="158" customFormat="1">
      <c r="B147" s="211" t="s">
        <v>71</v>
      </c>
      <c r="C147" s="177"/>
      <c r="D147" s="171"/>
      <c r="E147" s="171"/>
      <c r="F147" s="171"/>
      <c r="G147" s="183" t="s">
        <v>72</v>
      </c>
      <c r="H147" s="171"/>
      <c r="I147" s="171"/>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7"/>
      <c r="AZ147" s="177"/>
      <c r="BA147" s="177"/>
      <c r="BB147" s="177"/>
      <c r="BC147" s="177"/>
      <c r="BD147" s="177"/>
      <c r="BE147" s="177"/>
      <c r="BF147" s="177"/>
      <c r="BG147" s="177"/>
      <c r="BH147" s="177"/>
      <c r="BI147" s="177"/>
      <c r="BJ147" s="177"/>
      <c r="BK147" s="177"/>
      <c r="BL147" s="177"/>
      <c r="BM147" s="177"/>
      <c r="BN147" s="177"/>
      <c r="BO147" s="177"/>
      <c r="BP147" s="177"/>
      <c r="BQ147" s="177"/>
      <c r="BR147" s="177"/>
      <c r="BS147" s="177"/>
      <c r="BT147" s="177"/>
      <c r="BU147" s="177"/>
      <c r="BV147" s="177"/>
      <c r="BW147" s="177"/>
      <c r="BX147" s="177"/>
      <c r="BY147" s="177"/>
      <c r="BZ147" s="177"/>
      <c r="CA147" s="177"/>
      <c r="CB147" s="177"/>
      <c r="CC147" s="181"/>
    </row>
    <row r="148" spans="2:81" s="158" customFormat="1">
      <c r="B148" s="209" t="s">
        <v>73</v>
      </c>
      <c r="C148" s="177"/>
      <c r="D148" s="171"/>
      <c r="E148" s="171"/>
      <c r="F148" s="171"/>
      <c r="G148" s="210" t="s">
        <v>74</v>
      </c>
      <c r="H148" s="171"/>
      <c r="I148" s="171"/>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7"/>
      <c r="BR148" s="177"/>
      <c r="BS148" s="177"/>
      <c r="BT148" s="177"/>
      <c r="BU148" s="177"/>
      <c r="BV148" s="177"/>
      <c r="BW148" s="177"/>
      <c r="BX148" s="177"/>
      <c r="BY148" s="177"/>
      <c r="BZ148" s="177"/>
      <c r="CA148" s="177"/>
      <c r="CB148" s="177"/>
      <c r="CC148" s="181"/>
    </row>
    <row r="149" spans="2:81" s="158" customFormat="1">
      <c r="B149" s="209" t="s">
        <v>75</v>
      </c>
      <c r="C149" s="177"/>
      <c r="D149" s="171"/>
      <c r="E149" s="171"/>
      <c r="F149" s="171"/>
      <c r="G149" s="210" t="s">
        <v>76</v>
      </c>
      <c r="H149" s="171"/>
      <c r="I149" s="171"/>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c r="CA149" s="177"/>
      <c r="CB149" s="177"/>
      <c r="CC149" s="181"/>
    </row>
    <row r="150" spans="2:81" s="158" customFormat="1" ht="5.15" customHeight="1">
      <c r="B150" s="212"/>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193"/>
      <c r="AU150" s="193"/>
      <c r="AV150" s="193"/>
      <c r="AW150" s="193"/>
      <c r="AX150" s="193"/>
      <c r="AY150" s="193"/>
      <c r="AZ150" s="193"/>
      <c r="BA150" s="193"/>
      <c r="BB150" s="193"/>
      <c r="BC150" s="193"/>
      <c r="BD150" s="193"/>
      <c r="BE150" s="193"/>
      <c r="BF150" s="193"/>
      <c r="BG150" s="193"/>
      <c r="BH150" s="193"/>
      <c r="BI150" s="193"/>
      <c r="BJ150" s="193"/>
      <c r="BK150" s="193"/>
      <c r="BL150" s="193"/>
      <c r="BM150" s="193"/>
      <c r="BN150" s="193"/>
      <c r="BO150" s="193"/>
      <c r="BP150" s="193"/>
      <c r="BQ150" s="193"/>
      <c r="BR150" s="193"/>
      <c r="BS150" s="193"/>
      <c r="BT150" s="193"/>
      <c r="BU150" s="193"/>
      <c r="BV150" s="193"/>
      <c r="BW150" s="193"/>
      <c r="BX150" s="193"/>
      <c r="BY150" s="193"/>
      <c r="BZ150" s="193"/>
      <c r="CA150" s="193"/>
      <c r="CB150" s="193"/>
      <c r="CC150" s="201"/>
    </row>
    <row r="151" spans="2:81" s="158" customFormat="1">
      <c r="C151" s="170"/>
      <c r="D151" s="170"/>
      <c r="E151" s="170"/>
      <c r="F151" s="170"/>
      <c r="G151" s="170"/>
      <c r="H151" s="170"/>
      <c r="I151" s="170"/>
    </row>
    <row r="152" spans="2:81" s="158" customFormat="1" ht="18" customHeight="1">
      <c r="B152" s="282" t="s">
        <v>77</v>
      </c>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c r="BT152" s="283"/>
      <c r="BU152" s="283"/>
      <c r="BV152" s="283"/>
      <c r="BW152" s="283"/>
      <c r="BX152" s="283"/>
      <c r="BY152" s="283"/>
      <c r="BZ152" s="283"/>
      <c r="CA152" s="283"/>
      <c r="CB152" s="283"/>
      <c r="CC152" s="284"/>
    </row>
    <row r="153" spans="2:81" s="158" customFormat="1" ht="5.15" customHeight="1">
      <c r="B153" s="174"/>
      <c r="C153" s="171"/>
      <c r="D153" s="171"/>
      <c r="E153" s="171"/>
      <c r="F153" s="171"/>
      <c r="G153" s="171"/>
      <c r="H153" s="171"/>
      <c r="I153" s="171"/>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c r="BP153" s="177"/>
      <c r="BQ153" s="177"/>
      <c r="BR153" s="177"/>
      <c r="BS153" s="177"/>
      <c r="BT153" s="177"/>
      <c r="BU153" s="177"/>
      <c r="BV153" s="177"/>
      <c r="BW153" s="177"/>
      <c r="BX153" s="177"/>
      <c r="BY153" s="177"/>
      <c r="BZ153" s="177"/>
      <c r="CA153" s="177"/>
      <c r="CB153" s="177"/>
      <c r="CC153" s="181"/>
    </row>
    <row r="154" spans="2:81" s="158" customFormat="1">
      <c r="B154" s="174" t="s">
        <v>78</v>
      </c>
      <c r="C154" s="171"/>
      <c r="D154" s="171"/>
      <c r="E154" s="171"/>
      <c r="F154" s="171"/>
      <c r="G154" s="171"/>
      <c r="H154" s="171"/>
      <c r="I154" s="171"/>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7"/>
      <c r="BK154" s="177"/>
      <c r="BL154" s="177"/>
      <c r="BM154" s="177"/>
      <c r="BN154" s="177"/>
      <c r="BO154" s="177"/>
      <c r="BP154" s="177"/>
      <c r="BQ154" s="177"/>
      <c r="BR154" s="177"/>
      <c r="BS154" s="177"/>
      <c r="BT154" s="177"/>
      <c r="BU154" s="177"/>
      <c r="BV154" s="177"/>
      <c r="BW154" s="177"/>
      <c r="BX154" s="177"/>
      <c r="BY154" s="177"/>
      <c r="BZ154" s="177"/>
      <c r="CA154" s="177"/>
      <c r="CB154" s="177"/>
      <c r="CC154" s="181"/>
    </row>
    <row r="155" spans="2:81" s="158" customFormat="1" ht="5.15" customHeight="1">
      <c r="B155" s="276"/>
      <c r="C155" s="242"/>
      <c r="D155" s="242"/>
      <c r="E155" s="242"/>
      <c r="F155" s="242"/>
      <c r="G155" s="242"/>
      <c r="H155" s="242"/>
      <c r="I155" s="242"/>
      <c r="J155" s="242"/>
      <c r="K155" s="242"/>
      <c r="L155" s="242"/>
      <c r="M155" s="242"/>
      <c r="N155" s="242"/>
      <c r="O155" s="242"/>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93"/>
      <c r="AU155" s="193"/>
      <c r="AV155" s="193"/>
      <c r="AW155" s="193"/>
      <c r="AX155" s="193"/>
      <c r="AY155" s="193"/>
      <c r="AZ155" s="193"/>
      <c r="BA155" s="193"/>
      <c r="BB155" s="193"/>
      <c r="BC155" s="193"/>
      <c r="BD155" s="193"/>
      <c r="BE155" s="193"/>
      <c r="BF155" s="193"/>
      <c r="BG155" s="193"/>
      <c r="BH155" s="193"/>
      <c r="BI155" s="193"/>
      <c r="BJ155" s="193"/>
      <c r="BK155" s="193"/>
      <c r="BL155" s="193"/>
      <c r="BM155" s="193"/>
      <c r="BN155" s="193"/>
      <c r="BO155" s="193"/>
      <c r="BP155" s="193"/>
      <c r="BQ155" s="193"/>
      <c r="BR155" s="193"/>
      <c r="BS155" s="193"/>
      <c r="BT155" s="193"/>
      <c r="BU155" s="193"/>
      <c r="BV155" s="193"/>
      <c r="BW155" s="193"/>
      <c r="BX155" s="193"/>
      <c r="BY155" s="193"/>
      <c r="BZ155" s="193"/>
      <c r="CA155" s="193"/>
      <c r="CB155" s="193"/>
      <c r="CC155" s="201"/>
    </row>
    <row r="156" spans="2:81" s="158" customFormat="1">
      <c r="B156" s="213"/>
      <c r="C156" s="213"/>
      <c r="D156" s="213"/>
      <c r="E156" s="213"/>
      <c r="F156" s="213"/>
      <c r="G156" s="213"/>
      <c r="H156" s="213"/>
      <c r="I156" s="213"/>
      <c r="J156" s="213"/>
      <c r="K156" s="213"/>
      <c r="L156" s="213"/>
      <c r="M156" s="213"/>
      <c r="N156" s="213"/>
      <c r="O156" s="213"/>
    </row>
    <row r="157" spans="2:81" ht="21.75" customHeight="1">
      <c r="B157" s="214" t="s">
        <v>79</v>
      </c>
      <c r="C157" s="3"/>
      <c r="D157" s="3"/>
      <c r="E157" s="3"/>
      <c r="F157" s="3"/>
      <c r="G157" s="3"/>
      <c r="H157" s="3"/>
      <c r="I157" s="3"/>
    </row>
    <row r="158" spans="2:81" ht="5.15" customHeight="1">
      <c r="B158" s="3"/>
      <c r="C158" s="3"/>
      <c r="D158" s="3"/>
      <c r="E158" s="3"/>
      <c r="F158" s="3"/>
      <c r="G158" s="3"/>
      <c r="H158" s="3"/>
      <c r="I158" s="3"/>
    </row>
    <row r="159" spans="2:81" ht="18.5">
      <c r="B159" s="3" t="s">
        <v>80</v>
      </c>
      <c r="C159" s="3"/>
      <c r="D159" s="3"/>
      <c r="E159" s="3"/>
      <c r="F159" s="3"/>
      <c r="G159" s="3"/>
      <c r="H159" s="3"/>
      <c r="I159" s="3"/>
    </row>
    <row r="160" spans="2:81">
      <c r="B160" s="3"/>
      <c r="C160" s="3"/>
      <c r="D160" s="3"/>
      <c r="E160" s="3"/>
      <c r="F160" s="3"/>
      <c r="G160" s="3"/>
      <c r="H160" s="3"/>
      <c r="I160" s="3"/>
    </row>
    <row r="161" spans="2:9">
      <c r="B161" s="3"/>
      <c r="C161" s="3"/>
      <c r="D161" s="3"/>
      <c r="E161" s="3"/>
      <c r="F161" s="3"/>
      <c r="G161" s="3"/>
      <c r="H161" s="3"/>
      <c r="I161" s="3"/>
    </row>
    <row r="162" spans="2:9">
      <c r="B162" s="3"/>
      <c r="C162" s="3"/>
      <c r="D162" s="3"/>
      <c r="E162" s="3"/>
      <c r="F162" s="3"/>
      <c r="G162" s="3"/>
      <c r="H162" s="3"/>
      <c r="I162" s="3"/>
    </row>
    <row r="163" spans="2:9">
      <c r="B163" s="3"/>
      <c r="C163" s="3"/>
      <c r="D163" s="3"/>
      <c r="E163" s="3"/>
      <c r="F163" s="3"/>
      <c r="G163" s="3"/>
      <c r="H163" s="3"/>
      <c r="I163" s="3"/>
    </row>
    <row r="164" spans="2:9">
      <c r="B164" s="3"/>
      <c r="C164" s="3"/>
      <c r="D164" s="3"/>
      <c r="E164" s="3"/>
      <c r="F164" s="3"/>
      <c r="G164" s="3"/>
      <c r="H164" s="3"/>
      <c r="I164" s="3"/>
    </row>
    <row r="165" spans="2:9">
      <c r="B165" s="3"/>
      <c r="C165" s="3"/>
      <c r="D165" s="3"/>
      <c r="E165" s="3"/>
      <c r="F165" s="3"/>
      <c r="G165" s="3"/>
      <c r="H165" s="3"/>
      <c r="I165" s="3"/>
    </row>
    <row r="166" spans="2:9">
      <c r="B166" s="3"/>
      <c r="C166" s="3"/>
      <c r="D166" s="3"/>
      <c r="E166" s="3"/>
      <c r="F166" s="3"/>
      <c r="G166" s="3"/>
      <c r="H166" s="3"/>
      <c r="I166" s="3"/>
    </row>
    <row r="167" spans="2:9">
      <c r="B167" s="3"/>
      <c r="C167" s="3"/>
      <c r="D167" s="3"/>
      <c r="E167" s="3"/>
      <c r="F167" s="3"/>
      <c r="G167" s="3"/>
      <c r="H167" s="3"/>
      <c r="I167" s="3"/>
    </row>
    <row r="168" spans="2:9">
      <c r="B168" s="3"/>
      <c r="C168" s="3"/>
      <c r="D168" s="3"/>
      <c r="E168" s="3"/>
      <c r="F168" s="3"/>
      <c r="G168" s="3"/>
      <c r="H168" s="3"/>
      <c r="I168" s="3"/>
    </row>
    <row r="169" spans="2:9">
      <c r="B169" s="3"/>
      <c r="C169" s="3"/>
      <c r="D169" s="3"/>
      <c r="E169" s="3"/>
      <c r="F169" s="3"/>
      <c r="G169" s="3"/>
      <c r="H169" s="3"/>
      <c r="I169" s="3"/>
    </row>
    <row r="170" spans="2:9">
      <c r="C170" s="3"/>
      <c r="D170" s="3"/>
      <c r="E170" s="3"/>
      <c r="F170" s="3"/>
      <c r="G170" s="3"/>
      <c r="H170" s="3"/>
      <c r="I170" s="3"/>
    </row>
  </sheetData>
  <mergeCells count="128">
    <mergeCell ref="B4:CC4"/>
    <mergeCell ref="B6:CC6"/>
    <mergeCell ref="B8:CC8"/>
    <mergeCell ref="B10:CC10"/>
    <mergeCell ref="B12:CC12"/>
    <mergeCell ref="C18:N18"/>
    <mergeCell ref="AC18:AY18"/>
    <mergeCell ref="BC18:CB18"/>
    <mergeCell ref="C20:N20"/>
    <mergeCell ref="C37:N37"/>
    <mergeCell ref="C53:N53"/>
    <mergeCell ref="C68:N68"/>
    <mergeCell ref="C85:N85"/>
    <mergeCell ref="B105:CC105"/>
    <mergeCell ref="B121:CC121"/>
    <mergeCell ref="C123:V123"/>
    <mergeCell ref="X123:AO123"/>
    <mergeCell ref="AQ123:BH123"/>
    <mergeCell ref="BJ123:CB123"/>
    <mergeCell ref="BC59:BL60"/>
    <mergeCell ref="BT68:CB69"/>
    <mergeCell ref="C69:N83"/>
    <mergeCell ref="BC70:BL71"/>
    <mergeCell ref="BM70:BS71"/>
    <mergeCell ref="BT70:CB71"/>
    <mergeCell ref="BM59:BS60"/>
    <mergeCell ref="BT59:CB60"/>
    <mergeCell ref="BC57:BL58"/>
    <mergeCell ref="BM72:BS73"/>
    <mergeCell ref="BT72:CB73"/>
    <mergeCell ref="BC78:BL83"/>
    <mergeCell ref="BM78:CB83"/>
    <mergeCell ref="BC74:BL75"/>
    <mergeCell ref="C124:V124"/>
    <mergeCell ref="X124:AO124"/>
    <mergeCell ref="BJ124:CB124"/>
    <mergeCell ref="C125:V125"/>
    <mergeCell ref="X125:AO125"/>
    <mergeCell ref="AQ125:BH125"/>
    <mergeCell ref="BJ125:CB125"/>
    <mergeCell ref="B136:CC136"/>
    <mergeCell ref="B152:CC152"/>
    <mergeCell ref="B155:O155"/>
    <mergeCell ref="R20:AY35"/>
    <mergeCell ref="BC20:BL21"/>
    <mergeCell ref="BM20:BS21"/>
    <mergeCell ref="BT20:CB21"/>
    <mergeCell ref="C21:N35"/>
    <mergeCell ref="BC22:BL23"/>
    <mergeCell ref="BM22:BS23"/>
    <mergeCell ref="BT22:CB23"/>
    <mergeCell ref="BC24:BL25"/>
    <mergeCell ref="BM24:BS25"/>
    <mergeCell ref="BT24:CB25"/>
    <mergeCell ref="BC26:BL27"/>
    <mergeCell ref="BM26:BS27"/>
    <mergeCell ref="BT26:CB27"/>
    <mergeCell ref="BC28:BL29"/>
    <mergeCell ref="BT55:CB56"/>
    <mergeCell ref="BC61:BL62"/>
    <mergeCell ref="BM61:BS62"/>
    <mergeCell ref="BT61:CB62"/>
    <mergeCell ref="BC63:BL66"/>
    <mergeCell ref="BM63:CB66"/>
    <mergeCell ref="BM57:BS58"/>
    <mergeCell ref="BT57:CB58"/>
    <mergeCell ref="BM93:BS94"/>
    <mergeCell ref="BT93:CB94"/>
    <mergeCell ref="BM74:BS75"/>
    <mergeCell ref="BT74:CB75"/>
    <mergeCell ref="BC76:BL77"/>
    <mergeCell ref="BM76:BS77"/>
    <mergeCell ref="BT76:CB77"/>
    <mergeCell ref="R53:AY66"/>
    <mergeCell ref="BC53:BL54"/>
    <mergeCell ref="BM53:BS54"/>
    <mergeCell ref="R68:AY83"/>
    <mergeCell ref="BC68:BL69"/>
    <mergeCell ref="BM68:BS69"/>
    <mergeCell ref="BT53:CB54"/>
    <mergeCell ref="AZ109:CB119"/>
    <mergeCell ref="AW109:AY119"/>
    <mergeCell ref="M109:AU119"/>
    <mergeCell ref="R37:AY51"/>
    <mergeCell ref="BC37:BL38"/>
    <mergeCell ref="BM37:BS38"/>
    <mergeCell ref="BT37:CB38"/>
    <mergeCell ref="C38:N51"/>
    <mergeCell ref="BC39:BL40"/>
    <mergeCell ref="BM39:BS40"/>
    <mergeCell ref="BT39:CB40"/>
    <mergeCell ref="BC41:BL42"/>
    <mergeCell ref="BM41:BS42"/>
    <mergeCell ref="BT41:CB42"/>
    <mergeCell ref="BC47:BL51"/>
    <mergeCell ref="BM47:CB51"/>
    <mergeCell ref="BC45:BL46"/>
    <mergeCell ref="C54:N66"/>
    <mergeCell ref="BC55:BL56"/>
    <mergeCell ref="BM55:BS56"/>
    <mergeCell ref="BC43:BL44"/>
    <mergeCell ref="BM43:BS44"/>
    <mergeCell ref="BT43:CB44"/>
    <mergeCell ref="BC72:BL73"/>
    <mergeCell ref="BM45:BS46"/>
    <mergeCell ref="BT45:CB46"/>
    <mergeCell ref="BC95:BL102"/>
    <mergeCell ref="BM95:CB102"/>
    <mergeCell ref="BM28:BS29"/>
    <mergeCell ref="BT28:CB29"/>
    <mergeCell ref="BC30:BL35"/>
    <mergeCell ref="BM30:CB35"/>
    <mergeCell ref="B14:CC15"/>
    <mergeCell ref="R85:AY102"/>
    <mergeCell ref="BC85:BL86"/>
    <mergeCell ref="BM85:BS86"/>
    <mergeCell ref="BT85:CB86"/>
    <mergeCell ref="C86:N102"/>
    <mergeCell ref="BC87:BL88"/>
    <mergeCell ref="BM87:BS88"/>
    <mergeCell ref="BT87:CB88"/>
    <mergeCell ref="BC89:BL90"/>
    <mergeCell ref="BM89:BS90"/>
    <mergeCell ref="BT89:CB90"/>
    <mergeCell ref="BC91:BL92"/>
    <mergeCell ref="BM91:BS92"/>
    <mergeCell ref="BT91:CB92"/>
    <mergeCell ref="BC93:BL94"/>
  </mergeCells>
  <pageMargins left="0.39370078740157499" right="0.39370078740157499" top="0.55118110236220497" bottom="0.39370078740157499" header="0.23622047244094499" footer="0.23622047244094499"/>
  <pageSetup paperSize="9" scale="45" orientation="portrait" r:id="rId1"/>
  <headerFooter>
    <oddFooter>&amp;CPage &amp;P of &amp;N</oddFooter>
  </headerFooter>
  <rowBreaks count="1" manualBreakCount="1">
    <brk id="10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69"/>
  <sheetViews>
    <sheetView showGridLines="0" showRowColHeaders="0" zoomScale="115" zoomScaleNormal="115" workbookViewId="0">
      <pane ySplit="10" topLeftCell="A11" activePane="bottomLeft" state="frozen"/>
      <selection activeCell="D70" sqref="D70"/>
      <selection pane="bottomLeft" activeCell="D70" sqref="D70"/>
    </sheetView>
  </sheetViews>
  <sheetFormatPr defaultColWidth="8.7265625" defaultRowHeight="14.5"/>
  <cols>
    <col min="1" max="1" width="2" style="20" customWidth="1"/>
    <col min="2" max="2" width="15.54296875" style="20" customWidth="1"/>
    <col min="3" max="3" width="20.7265625" style="20" customWidth="1"/>
    <col min="4" max="4" width="75.54296875" style="20" customWidth="1"/>
    <col min="5" max="5" width="21.54296875" style="20" customWidth="1"/>
    <col min="6" max="6" width="24" style="20" customWidth="1"/>
    <col min="7" max="7" width="71.54296875" style="20" customWidth="1"/>
    <col min="8" max="8" width="2.7265625" style="20" customWidth="1"/>
    <col min="9" max="16384" width="8.7265625" style="20"/>
  </cols>
  <sheetData>
    <row r="1" spans="2:7" s="16" customFormat="1" ht="20.5" customHeight="1">
      <c r="B1" s="359" t="s">
        <v>81</v>
      </c>
      <c r="C1" s="359"/>
    </row>
    <row r="2" spans="2:7" s="16" customFormat="1" ht="16.5" customHeight="1">
      <c r="B2" s="349" t="s">
        <v>177</v>
      </c>
      <c r="C2" s="350"/>
      <c r="D2" s="350"/>
      <c r="F2" s="21" t="s">
        <v>178</v>
      </c>
      <c r="G2" s="22" t="s">
        <v>294</v>
      </c>
    </row>
    <row r="3" spans="2:7" s="16" customFormat="1" ht="16.5" customHeight="1">
      <c r="B3" s="350"/>
      <c r="C3" s="350"/>
      <c r="D3" s="350"/>
      <c r="F3" s="21" t="s">
        <v>180</v>
      </c>
      <c r="G3" s="23" t="s">
        <v>181</v>
      </c>
    </row>
    <row r="4" spans="2:7" s="16" customFormat="1" ht="16.5" customHeight="1">
      <c r="B4" s="350"/>
      <c r="C4" s="350"/>
      <c r="D4" s="350"/>
      <c r="F4" s="21" t="s">
        <v>182</v>
      </c>
      <c r="G4" s="23" t="s">
        <v>183</v>
      </c>
    </row>
    <row r="5" spans="2:7" s="16" customFormat="1" ht="4.5" customHeight="1">
      <c r="B5" s="24"/>
      <c r="C5" s="24"/>
      <c r="D5" s="24"/>
      <c r="E5" s="13"/>
      <c r="F5" s="13"/>
      <c r="G5" s="13"/>
    </row>
    <row r="6" spans="2:7" s="17" customFormat="1" ht="8.15" customHeight="1"/>
    <row r="7" spans="2:7">
      <c r="B7" s="360" t="s">
        <v>184</v>
      </c>
      <c r="C7" s="360"/>
      <c r="D7" s="360"/>
      <c r="E7" s="360"/>
      <c r="F7" s="360"/>
      <c r="G7" s="360"/>
    </row>
    <row r="8" spans="2:7" ht="8.5" customHeight="1">
      <c r="B8" s="25"/>
      <c r="C8" s="25"/>
      <c r="D8" s="25"/>
    </row>
    <row r="9" spans="2:7" ht="21" customHeight="1">
      <c r="B9" s="361" t="s">
        <v>291</v>
      </c>
      <c r="C9" s="361"/>
      <c r="D9" s="361"/>
      <c r="E9" s="362" t="s">
        <v>186</v>
      </c>
      <c r="F9" s="362"/>
      <c r="G9" s="362"/>
    </row>
    <row r="10" spans="2:7" ht="63" customHeight="1">
      <c r="B10" s="26" t="s">
        <v>187</v>
      </c>
      <c r="C10" s="26" t="s">
        <v>188</v>
      </c>
      <c r="D10" s="26" t="s">
        <v>189</v>
      </c>
      <c r="E10" s="27" t="s">
        <v>190</v>
      </c>
      <c r="F10" s="27" t="s">
        <v>344</v>
      </c>
      <c r="G10" s="27" t="s">
        <v>191</v>
      </c>
    </row>
    <row r="11" spans="2:7" s="18" customFormat="1" ht="23.15" customHeight="1">
      <c r="B11" s="363" t="s">
        <v>192</v>
      </c>
      <c r="C11" s="363"/>
      <c r="D11" s="363"/>
      <c r="E11" s="28"/>
      <c r="F11" s="28"/>
      <c r="G11" s="29"/>
    </row>
    <row r="12" spans="2:7" s="3" customFormat="1" ht="47.15" customHeight="1">
      <c r="B12" s="355" t="s">
        <v>193</v>
      </c>
      <c r="C12" s="30" t="s">
        <v>194</v>
      </c>
      <c r="D12" s="30" t="s">
        <v>346</v>
      </c>
      <c r="E12" s="31" t="s">
        <v>115</v>
      </c>
      <c r="F12" s="31" t="s">
        <v>115</v>
      </c>
      <c r="G12" s="32"/>
    </row>
    <row r="13" spans="2:7" s="3" customFormat="1" ht="56.5" customHeight="1">
      <c r="B13" s="356"/>
      <c r="C13" s="30" t="s">
        <v>195</v>
      </c>
      <c r="D13" s="30" t="s">
        <v>347</v>
      </c>
      <c r="E13" s="31" t="s">
        <v>115</v>
      </c>
      <c r="F13" s="31" t="s">
        <v>115</v>
      </c>
      <c r="G13" s="32"/>
    </row>
    <row r="14" spans="2:7" s="3" customFormat="1" ht="61.5" customHeight="1">
      <c r="B14" s="357" t="s">
        <v>196</v>
      </c>
      <c r="C14" s="348" t="s">
        <v>197</v>
      </c>
      <c r="D14" s="30" t="s">
        <v>348</v>
      </c>
      <c r="E14" s="31" t="s">
        <v>115</v>
      </c>
      <c r="F14" s="31" t="s">
        <v>115</v>
      </c>
      <c r="G14" s="32"/>
    </row>
    <row r="15" spans="2:7" s="3" customFormat="1" ht="58" customHeight="1">
      <c r="B15" s="357"/>
      <c r="C15" s="348"/>
      <c r="D15" s="30" t="s">
        <v>198</v>
      </c>
      <c r="E15" s="31" t="s">
        <v>115</v>
      </c>
      <c r="F15" s="31" t="s">
        <v>115</v>
      </c>
      <c r="G15" s="32"/>
    </row>
    <row r="16" spans="2:7" s="3" customFormat="1" ht="60.65" customHeight="1">
      <c r="B16" s="357"/>
      <c r="C16" s="30" t="s">
        <v>199</v>
      </c>
      <c r="D16" s="30" t="s">
        <v>200</v>
      </c>
      <c r="E16" s="31" t="s">
        <v>115</v>
      </c>
      <c r="F16" s="31" t="s">
        <v>115</v>
      </c>
      <c r="G16" s="32"/>
    </row>
    <row r="17" spans="2:7" s="3" customFormat="1" ht="58.5" customHeight="1">
      <c r="B17" s="33" t="s">
        <v>201</v>
      </c>
      <c r="C17" s="30" t="s">
        <v>202</v>
      </c>
      <c r="D17" s="30" t="s">
        <v>349</v>
      </c>
      <c r="E17" s="31" t="s">
        <v>115</v>
      </c>
      <c r="F17" s="31" t="s">
        <v>115</v>
      </c>
      <c r="G17" s="32"/>
    </row>
    <row r="18" spans="2:7" s="19" customFormat="1" ht="18.5">
      <c r="B18" s="34" t="s">
        <v>203</v>
      </c>
      <c r="C18" s="35"/>
      <c r="D18" s="36"/>
      <c r="E18" s="36"/>
      <c r="F18" s="36"/>
      <c r="G18" s="37"/>
    </row>
    <row r="19" spans="2:7" s="3" customFormat="1" ht="47.15" customHeight="1">
      <c r="B19" s="357" t="s">
        <v>193</v>
      </c>
      <c r="C19" s="30" t="s">
        <v>204</v>
      </c>
      <c r="D19" s="30" t="s">
        <v>350</v>
      </c>
      <c r="E19" s="31" t="s">
        <v>115</v>
      </c>
      <c r="F19" s="31" t="s">
        <v>115</v>
      </c>
      <c r="G19" s="32"/>
    </row>
    <row r="20" spans="2:7" s="3" customFormat="1" ht="72.75" customHeight="1">
      <c r="B20" s="357"/>
      <c r="C20" s="30" t="s">
        <v>205</v>
      </c>
      <c r="D20" s="30" t="s">
        <v>206</v>
      </c>
      <c r="E20" s="31" t="s">
        <v>115</v>
      </c>
      <c r="F20" s="31" t="s">
        <v>115</v>
      </c>
      <c r="G20" s="32"/>
    </row>
    <row r="21" spans="2:7" s="3" customFormat="1" ht="55.5" customHeight="1">
      <c r="B21" s="33" t="s">
        <v>196</v>
      </c>
      <c r="C21" s="30" t="s">
        <v>207</v>
      </c>
      <c r="D21" s="30" t="s">
        <v>351</v>
      </c>
      <c r="E21" s="31" t="s">
        <v>115</v>
      </c>
      <c r="F21" s="31" t="s">
        <v>115</v>
      </c>
      <c r="G21" s="32"/>
    </row>
    <row r="22" spans="2:7" s="19" customFormat="1" ht="18.5">
      <c r="B22" s="38" t="s">
        <v>208</v>
      </c>
      <c r="C22" s="39"/>
      <c r="D22" s="40"/>
      <c r="E22" s="40"/>
      <c r="F22" s="40"/>
      <c r="G22" s="41"/>
    </row>
    <row r="23" spans="2:7" s="3" customFormat="1" ht="56.15" customHeight="1">
      <c r="B23" s="42" t="s">
        <v>209</v>
      </c>
      <c r="C23" s="30" t="s">
        <v>210</v>
      </c>
      <c r="D23" s="30" t="s">
        <v>211</v>
      </c>
      <c r="E23" s="31" t="s">
        <v>115</v>
      </c>
      <c r="F23" s="31" t="s">
        <v>115</v>
      </c>
      <c r="G23" s="32"/>
    </row>
    <row r="24" spans="2:7" s="3" customFormat="1" ht="43.5" customHeight="1">
      <c r="B24" s="358" t="s">
        <v>212</v>
      </c>
      <c r="C24" s="30" t="s">
        <v>213</v>
      </c>
      <c r="D24" s="30" t="s">
        <v>214</v>
      </c>
      <c r="E24" s="31" t="s">
        <v>115</v>
      </c>
      <c r="F24" s="31" t="s">
        <v>115</v>
      </c>
      <c r="G24" s="32"/>
    </row>
    <row r="25" spans="2:7" s="3" customFormat="1" ht="53.5" customHeight="1">
      <c r="B25" s="358"/>
      <c r="C25" s="30" t="s">
        <v>215</v>
      </c>
      <c r="D25" s="30" t="s">
        <v>352</v>
      </c>
      <c r="E25" s="31" t="s">
        <v>115</v>
      </c>
      <c r="F25" s="31" t="s">
        <v>115</v>
      </c>
      <c r="G25" s="32"/>
    </row>
    <row r="26" spans="2:7" s="3" customFormat="1" ht="55.5" customHeight="1">
      <c r="B26" s="42" t="s">
        <v>216</v>
      </c>
      <c r="C26" s="30" t="s">
        <v>217</v>
      </c>
      <c r="D26" s="30" t="s">
        <v>218</v>
      </c>
      <c r="E26" s="31" t="s">
        <v>115</v>
      </c>
      <c r="F26" s="31" t="s">
        <v>115</v>
      </c>
      <c r="G26" s="32"/>
    </row>
    <row r="27" spans="2:7" s="3" customFormat="1" ht="55.5" customHeight="1">
      <c r="B27" s="358" t="s">
        <v>219</v>
      </c>
      <c r="C27" s="30" t="s">
        <v>220</v>
      </c>
      <c r="D27" s="30" t="s">
        <v>353</v>
      </c>
      <c r="E27" s="31" t="s">
        <v>115</v>
      </c>
      <c r="F27" s="31" t="s">
        <v>115</v>
      </c>
      <c r="G27" s="32"/>
    </row>
    <row r="28" spans="2:7" s="3" customFormat="1" ht="57" customHeight="1">
      <c r="B28" s="358"/>
      <c r="C28" s="30" t="s">
        <v>354</v>
      </c>
      <c r="D28" s="30" t="s">
        <v>221</v>
      </c>
      <c r="E28" s="31" t="s">
        <v>115</v>
      </c>
      <c r="F28" s="31" t="s">
        <v>115</v>
      </c>
      <c r="G28" s="32"/>
    </row>
    <row r="29" spans="2:7" s="19" customFormat="1" ht="18.5">
      <c r="B29" s="38" t="s">
        <v>222</v>
      </c>
      <c r="C29" s="39"/>
      <c r="D29" s="40"/>
      <c r="E29" s="40"/>
      <c r="F29" s="40"/>
      <c r="G29" s="41"/>
    </row>
    <row r="30" spans="2:7" s="3" customFormat="1" ht="65.5" customHeight="1">
      <c r="B30" s="43" t="s">
        <v>209</v>
      </c>
      <c r="C30" s="30" t="s">
        <v>223</v>
      </c>
      <c r="D30" s="30" t="s">
        <v>224</v>
      </c>
      <c r="E30" s="31" t="s">
        <v>115</v>
      </c>
      <c r="F30" s="31" t="s">
        <v>115</v>
      </c>
      <c r="G30" s="32"/>
    </row>
    <row r="31" spans="2:7" s="3" customFormat="1" ht="42" customHeight="1">
      <c r="B31" s="354" t="s">
        <v>212</v>
      </c>
      <c r="C31" s="30" t="s">
        <v>225</v>
      </c>
      <c r="D31" s="30" t="s">
        <v>226</v>
      </c>
      <c r="E31" s="31" t="s">
        <v>115</v>
      </c>
      <c r="F31" s="31" t="s">
        <v>115</v>
      </c>
      <c r="G31" s="32"/>
    </row>
    <row r="32" spans="2:7" s="3" customFormat="1" ht="43.5" customHeight="1">
      <c r="B32" s="354"/>
      <c r="C32" s="348" t="s">
        <v>227</v>
      </c>
      <c r="D32" s="30" t="s">
        <v>355</v>
      </c>
      <c r="E32" s="31" t="s">
        <v>115</v>
      </c>
      <c r="F32" s="31" t="s">
        <v>115</v>
      </c>
      <c r="G32" s="32"/>
    </row>
    <row r="33" spans="2:7" s="3" customFormat="1" ht="63.75" customHeight="1">
      <c r="B33" s="354"/>
      <c r="C33" s="348"/>
      <c r="D33" s="30" t="s">
        <v>356</v>
      </c>
      <c r="E33" s="31" t="s">
        <v>115</v>
      </c>
      <c r="F33" s="31" t="s">
        <v>115</v>
      </c>
      <c r="G33" s="32"/>
    </row>
    <row r="34" spans="2:7" s="3" customFormat="1" ht="49.5" customHeight="1">
      <c r="B34" s="354"/>
      <c r="C34" s="30" t="s">
        <v>213</v>
      </c>
      <c r="D34" s="30" t="s">
        <v>228</v>
      </c>
      <c r="E34" s="31" t="s">
        <v>115</v>
      </c>
      <c r="F34" s="31" t="s">
        <v>115</v>
      </c>
      <c r="G34" s="32"/>
    </row>
    <row r="35" spans="2:7" s="3" customFormat="1" ht="47.5" customHeight="1">
      <c r="B35" s="354" t="s">
        <v>216</v>
      </c>
      <c r="C35" s="30" t="s">
        <v>229</v>
      </c>
      <c r="D35" s="30" t="s">
        <v>230</v>
      </c>
      <c r="E35" s="31" t="s">
        <v>115</v>
      </c>
      <c r="F35" s="31" t="s">
        <v>115</v>
      </c>
      <c r="G35" s="32"/>
    </row>
    <row r="36" spans="2:7" s="3" customFormat="1" ht="54" customHeight="1">
      <c r="B36" s="354"/>
      <c r="C36" s="30" t="s">
        <v>231</v>
      </c>
      <c r="D36" s="30" t="s">
        <v>232</v>
      </c>
      <c r="E36" s="31" t="s">
        <v>115</v>
      </c>
      <c r="F36" s="31" t="s">
        <v>115</v>
      </c>
      <c r="G36" s="32"/>
    </row>
    <row r="37" spans="2:7" s="3" customFormat="1" ht="52.5" customHeight="1">
      <c r="B37" s="354"/>
      <c r="C37" s="30" t="s">
        <v>233</v>
      </c>
      <c r="D37" s="30" t="s">
        <v>234</v>
      </c>
      <c r="E37" s="31" t="s">
        <v>115</v>
      </c>
      <c r="F37" s="31" t="s">
        <v>115</v>
      </c>
      <c r="G37" s="32"/>
    </row>
    <row r="38" spans="2:7" s="3" customFormat="1" ht="57.75" customHeight="1">
      <c r="B38" s="354" t="s">
        <v>235</v>
      </c>
      <c r="C38" s="30" t="s">
        <v>236</v>
      </c>
      <c r="D38" s="30" t="s">
        <v>237</v>
      </c>
      <c r="E38" s="31" t="s">
        <v>115</v>
      </c>
      <c r="F38" s="31" t="s">
        <v>115</v>
      </c>
      <c r="G38" s="32"/>
    </row>
    <row r="39" spans="2:7" s="3" customFormat="1" ht="46.5" customHeight="1">
      <c r="B39" s="354"/>
      <c r="C39" s="30" t="s">
        <v>238</v>
      </c>
      <c r="D39" s="30" t="s">
        <v>239</v>
      </c>
      <c r="E39" s="31" t="s">
        <v>115</v>
      </c>
      <c r="F39" s="31" t="s">
        <v>115</v>
      </c>
      <c r="G39" s="32"/>
    </row>
    <row r="40" spans="2:7" s="3" customFormat="1" ht="45" customHeight="1">
      <c r="B40" s="354"/>
      <c r="C40" s="30" t="s">
        <v>240</v>
      </c>
      <c r="D40" s="30" t="s">
        <v>241</v>
      </c>
      <c r="E40" s="31" t="s">
        <v>115</v>
      </c>
      <c r="F40" s="31" t="s">
        <v>115</v>
      </c>
      <c r="G40" s="32"/>
    </row>
    <row r="41" spans="2:7" s="3" customFormat="1" ht="37.5" customHeight="1">
      <c r="B41" s="354" t="s">
        <v>219</v>
      </c>
      <c r="C41" s="30" t="s">
        <v>242</v>
      </c>
      <c r="D41" s="30" t="s">
        <v>243</v>
      </c>
      <c r="E41" s="31" t="s">
        <v>115</v>
      </c>
      <c r="F41" s="31" t="s">
        <v>115</v>
      </c>
      <c r="G41" s="32"/>
    </row>
    <row r="42" spans="2:7" s="3" customFormat="1" ht="53.5" customHeight="1">
      <c r="B42" s="354"/>
      <c r="C42" s="348" t="s">
        <v>220</v>
      </c>
      <c r="D42" s="30" t="s">
        <v>244</v>
      </c>
      <c r="E42" s="31" t="s">
        <v>115</v>
      </c>
      <c r="F42" s="31" t="s">
        <v>115</v>
      </c>
      <c r="G42" s="32"/>
    </row>
    <row r="43" spans="2:7" s="3" customFormat="1" ht="44.15" customHeight="1">
      <c r="B43" s="354"/>
      <c r="C43" s="348"/>
      <c r="D43" s="30" t="s">
        <v>245</v>
      </c>
      <c r="E43" s="31" t="s">
        <v>115</v>
      </c>
      <c r="F43" s="31" t="s">
        <v>115</v>
      </c>
      <c r="G43" s="32"/>
    </row>
    <row r="44" spans="2:7" s="19" customFormat="1" ht="18.5">
      <c r="B44" s="44" t="s">
        <v>246</v>
      </c>
      <c r="C44" s="45"/>
      <c r="D44" s="46"/>
      <c r="E44" s="46"/>
      <c r="F44" s="46"/>
      <c r="G44" s="47"/>
    </row>
    <row r="45" spans="2:7" s="3" customFormat="1" ht="52" customHeight="1">
      <c r="B45" s="48" t="s">
        <v>247</v>
      </c>
      <c r="C45" s="30" t="s">
        <v>248</v>
      </c>
      <c r="D45" s="30" t="s">
        <v>249</v>
      </c>
      <c r="E45" s="31" t="s">
        <v>115</v>
      </c>
      <c r="F45" s="31" t="s">
        <v>115</v>
      </c>
      <c r="G45" s="32"/>
    </row>
    <row r="46" spans="2:7" s="3" customFormat="1" ht="57.65" customHeight="1">
      <c r="B46" s="48" t="s">
        <v>250</v>
      </c>
      <c r="C46" s="30" t="s">
        <v>251</v>
      </c>
      <c r="D46" s="30" t="s">
        <v>252</v>
      </c>
      <c r="E46" s="31" t="s">
        <v>115</v>
      </c>
      <c r="F46" s="31" t="s">
        <v>115</v>
      </c>
      <c r="G46" s="32"/>
    </row>
    <row r="47" spans="2:7" s="19" customFormat="1" ht="18.5">
      <c r="B47" s="44" t="s">
        <v>253</v>
      </c>
      <c r="C47" s="45"/>
      <c r="D47" s="46"/>
      <c r="E47" s="46"/>
      <c r="F47" s="46"/>
      <c r="G47" s="47"/>
    </row>
    <row r="48" spans="2:7" s="3" customFormat="1" ht="58" customHeight="1">
      <c r="B48" s="351" t="s">
        <v>247</v>
      </c>
      <c r="C48" s="30" t="s">
        <v>254</v>
      </c>
      <c r="D48" s="30" t="s">
        <v>255</v>
      </c>
      <c r="E48" s="31" t="s">
        <v>115</v>
      </c>
      <c r="F48" s="31" t="s">
        <v>115</v>
      </c>
      <c r="G48" s="32"/>
    </row>
    <row r="49" spans="2:7" s="3" customFormat="1" ht="43" customHeight="1">
      <c r="B49" s="351"/>
      <c r="C49" s="348" t="s">
        <v>256</v>
      </c>
      <c r="D49" s="30" t="s">
        <v>257</v>
      </c>
      <c r="E49" s="31" t="s">
        <v>115</v>
      </c>
      <c r="F49" s="31" t="s">
        <v>115</v>
      </c>
      <c r="G49" s="32"/>
    </row>
    <row r="50" spans="2:7" s="3" customFormat="1" ht="36.65" customHeight="1">
      <c r="B50" s="351"/>
      <c r="C50" s="348"/>
      <c r="D50" s="30" t="s">
        <v>258</v>
      </c>
      <c r="E50" s="31" t="s">
        <v>115</v>
      </c>
      <c r="F50" s="31" t="s">
        <v>115</v>
      </c>
      <c r="G50" s="32"/>
    </row>
    <row r="51" spans="2:7" s="3" customFormat="1" ht="45.65" customHeight="1">
      <c r="B51" s="351"/>
      <c r="C51" s="348"/>
      <c r="D51" s="30" t="s">
        <v>259</v>
      </c>
      <c r="E51" s="31" t="s">
        <v>115</v>
      </c>
      <c r="F51" s="31" t="s">
        <v>115</v>
      </c>
      <c r="G51" s="32"/>
    </row>
    <row r="52" spans="2:7" s="3" customFormat="1" ht="48" customHeight="1">
      <c r="B52" s="351"/>
      <c r="C52" s="30" t="s">
        <v>357</v>
      </c>
      <c r="D52" s="30" t="s">
        <v>260</v>
      </c>
      <c r="E52" s="31" t="s">
        <v>115</v>
      </c>
      <c r="F52" s="31" t="s">
        <v>115</v>
      </c>
      <c r="G52" s="32"/>
    </row>
    <row r="53" spans="2:7" s="3" customFormat="1" ht="42" customHeight="1">
      <c r="B53" s="351" t="s">
        <v>250</v>
      </c>
      <c r="C53" s="30" t="s">
        <v>251</v>
      </c>
      <c r="D53" s="30" t="s">
        <v>261</v>
      </c>
      <c r="E53" s="31" t="s">
        <v>115</v>
      </c>
      <c r="F53" s="31" t="s">
        <v>115</v>
      </c>
      <c r="G53" s="32"/>
    </row>
    <row r="54" spans="2:7" s="3" customFormat="1" ht="40" customHeight="1">
      <c r="B54" s="351"/>
      <c r="C54" s="30" t="s">
        <v>262</v>
      </c>
      <c r="D54" s="30" t="s">
        <v>263</v>
      </c>
      <c r="E54" s="31" t="s">
        <v>115</v>
      </c>
      <c r="F54" s="31" t="s">
        <v>115</v>
      </c>
      <c r="G54" s="32"/>
    </row>
    <row r="55" spans="2:7" s="3" customFormat="1" ht="44.15" customHeight="1">
      <c r="B55" s="351"/>
      <c r="C55" s="348" t="s">
        <v>264</v>
      </c>
      <c r="D55" s="30" t="s">
        <v>265</v>
      </c>
      <c r="E55" s="31" t="s">
        <v>115</v>
      </c>
      <c r="F55" s="31" t="s">
        <v>115</v>
      </c>
      <c r="G55" s="32"/>
    </row>
    <row r="56" spans="2:7" s="3" customFormat="1" ht="44.15" customHeight="1">
      <c r="B56" s="351"/>
      <c r="C56" s="348"/>
      <c r="D56" s="30" t="s">
        <v>266</v>
      </c>
      <c r="E56" s="31" t="s">
        <v>115</v>
      </c>
      <c r="F56" s="31" t="s">
        <v>115</v>
      </c>
      <c r="G56" s="32"/>
    </row>
    <row r="57" spans="2:7" s="3" customFormat="1" ht="41.15" customHeight="1">
      <c r="B57" s="351" t="s">
        <v>267</v>
      </c>
      <c r="C57" s="30" t="s">
        <v>268</v>
      </c>
      <c r="D57" s="30" t="s">
        <v>269</v>
      </c>
      <c r="E57" s="31" t="s">
        <v>115</v>
      </c>
      <c r="F57" s="31" t="s">
        <v>115</v>
      </c>
      <c r="G57" s="32"/>
    </row>
    <row r="58" spans="2:7" s="3" customFormat="1" ht="45" customHeight="1">
      <c r="B58" s="351"/>
      <c r="C58" s="30" t="s">
        <v>270</v>
      </c>
      <c r="D58" s="30" t="s">
        <v>271</v>
      </c>
      <c r="E58" s="31" t="s">
        <v>115</v>
      </c>
      <c r="F58" s="31" t="s">
        <v>115</v>
      </c>
      <c r="G58" s="32"/>
    </row>
    <row r="59" spans="2:7" s="19" customFormat="1" ht="18.5">
      <c r="B59" s="49" t="s">
        <v>272</v>
      </c>
      <c r="C59" s="50"/>
      <c r="D59" s="51"/>
      <c r="E59" s="51"/>
      <c r="F59" s="51"/>
      <c r="G59" s="52"/>
    </row>
    <row r="60" spans="2:7" s="3" customFormat="1" ht="48" customHeight="1">
      <c r="B60" s="53" t="s">
        <v>273</v>
      </c>
      <c r="C60" s="30" t="s">
        <v>274</v>
      </c>
      <c r="D60" s="54" t="s">
        <v>275</v>
      </c>
      <c r="E60" s="31" t="s">
        <v>115</v>
      </c>
      <c r="F60" s="31" t="s">
        <v>115</v>
      </c>
      <c r="G60" s="32"/>
    </row>
    <row r="61" spans="2:7" s="3" customFormat="1" ht="46" customHeight="1">
      <c r="B61" s="53" t="s">
        <v>276</v>
      </c>
      <c r="C61" s="30" t="s">
        <v>277</v>
      </c>
      <c r="D61" s="55" t="s">
        <v>278</v>
      </c>
      <c r="E61" s="31" t="s">
        <v>115</v>
      </c>
      <c r="F61" s="31" t="s">
        <v>115</v>
      </c>
      <c r="G61" s="32"/>
    </row>
    <row r="62" spans="2:7" s="3" customFormat="1" ht="52" customHeight="1">
      <c r="B62" s="352" t="s">
        <v>279</v>
      </c>
      <c r="C62" s="30" t="s">
        <v>280</v>
      </c>
      <c r="D62" s="55" t="s">
        <v>358</v>
      </c>
      <c r="E62" s="31" t="s">
        <v>115</v>
      </c>
      <c r="F62" s="31" t="s">
        <v>115</v>
      </c>
      <c r="G62" s="32"/>
    </row>
    <row r="63" spans="2:7" s="3" customFormat="1" ht="60" customHeight="1">
      <c r="B63" s="352"/>
      <c r="C63" s="30" t="s">
        <v>281</v>
      </c>
      <c r="D63" s="56" t="s">
        <v>359</v>
      </c>
      <c r="E63" s="31" t="s">
        <v>115</v>
      </c>
      <c r="F63" s="31" t="s">
        <v>115</v>
      </c>
      <c r="G63" s="32"/>
    </row>
    <row r="64" spans="2:7" s="19" customFormat="1" ht="18.5">
      <c r="B64" s="49" t="s">
        <v>282</v>
      </c>
      <c r="C64" s="50"/>
      <c r="D64" s="51"/>
      <c r="E64" s="51"/>
      <c r="F64" s="51"/>
      <c r="G64" s="52"/>
    </row>
    <row r="65" spans="2:7" s="3" customFormat="1" ht="46.5" customHeight="1">
      <c r="B65" s="353" t="s">
        <v>273</v>
      </c>
      <c r="C65" s="30" t="s">
        <v>283</v>
      </c>
      <c r="D65" s="54" t="s">
        <v>284</v>
      </c>
      <c r="E65" s="31" t="s">
        <v>115</v>
      </c>
      <c r="F65" s="31" t="s">
        <v>115</v>
      </c>
      <c r="G65" s="32"/>
    </row>
    <row r="66" spans="2:7" s="3" customFormat="1" ht="45" customHeight="1">
      <c r="B66" s="353"/>
      <c r="C66" s="30" t="s">
        <v>292</v>
      </c>
      <c r="D66" s="55" t="s">
        <v>286</v>
      </c>
      <c r="E66" s="31" t="s">
        <v>115</v>
      </c>
      <c r="F66" s="31" t="s">
        <v>115</v>
      </c>
      <c r="G66" s="32"/>
    </row>
    <row r="67" spans="2:7" s="3" customFormat="1" ht="44.15" customHeight="1">
      <c r="B67" s="353" t="s">
        <v>276</v>
      </c>
      <c r="C67" s="348" t="s">
        <v>287</v>
      </c>
      <c r="D67" s="55" t="s">
        <v>288</v>
      </c>
      <c r="E67" s="31" t="s">
        <v>115</v>
      </c>
      <c r="F67" s="31" t="s">
        <v>115</v>
      </c>
      <c r="G67" s="32"/>
    </row>
    <row r="68" spans="2:7" s="3" customFormat="1" ht="43.5" customHeight="1">
      <c r="B68" s="353"/>
      <c r="C68" s="348"/>
      <c r="D68" s="55" t="s">
        <v>360</v>
      </c>
      <c r="E68" s="31" t="s">
        <v>115</v>
      </c>
      <c r="F68" s="31" t="s">
        <v>115</v>
      </c>
      <c r="G68" s="32"/>
    </row>
    <row r="69" spans="2:7" s="3" customFormat="1" ht="46.5" customHeight="1">
      <c r="B69" s="57" t="s">
        <v>279</v>
      </c>
      <c r="C69" s="30" t="s">
        <v>289</v>
      </c>
      <c r="D69" s="58" t="s">
        <v>361</v>
      </c>
      <c r="E69" s="31" t="s">
        <v>115</v>
      </c>
      <c r="F69" s="31" t="s">
        <v>115</v>
      </c>
      <c r="G69" s="32"/>
    </row>
  </sheetData>
  <mergeCells count="27">
    <mergeCell ref="B1:C1"/>
    <mergeCell ref="B7:G7"/>
    <mergeCell ref="B9:D9"/>
    <mergeCell ref="E9:G9"/>
    <mergeCell ref="B11:D11"/>
    <mergeCell ref="B48:B52"/>
    <mergeCell ref="B12:B13"/>
    <mergeCell ref="B14:B16"/>
    <mergeCell ref="B19:B20"/>
    <mergeCell ref="B24:B25"/>
    <mergeCell ref="B27:B28"/>
    <mergeCell ref="C67:C68"/>
    <mergeCell ref="B2:D4"/>
    <mergeCell ref="C14:C15"/>
    <mergeCell ref="C32:C33"/>
    <mergeCell ref="C42:C43"/>
    <mergeCell ref="C49:C51"/>
    <mergeCell ref="C55:C56"/>
    <mergeCell ref="B53:B56"/>
    <mergeCell ref="B57:B58"/>
    <mergeCell ref="B62:B63"/>
    <mergeCell ref="B65:B66"/>
    <mergeCell ref="B67:B68"/>
    <mergeCell ref="B31:B34"/>
    <mergeCell ref="B35:B37"/>
    <mergeCell ref="B38:B40"/>
    <mergeCell ref="B41:B43"/>
  </mergeCells>
  <dataValidations count="3">
    <dataValidation allowBlank="1" showErrorMessage="1" sqref="G2" xr:uid="{00000000-0002-0000-0900-000000000000}"/>
    <dataValidation type="list" allowBlank="1" showInputMessage="1" showErrorMessage="1" sqref="E60:F63 E23:F28 E12:F17 E45:F46" xr:uid="{00000000-0002-0000-0900-000001000000}">
      <formula1>" Seleccione, Sí, No, Parcialmente, No aplica, Para confirmar"</formula1>
    </dataValidation>
    <dataValidation type="list" allowBlank="1" showInputMessage="1" showErrorMessage="1" sqref="E30:F43 E48:F58 E65:F69 E19:F21" xr:uid="{00000000-0002-0000-0900-000002000000}">
      <formula1>"Seleccione, Sí, No, No aplica, Para confirmar"</formula1>
    </dataValidation>
  </dataValidations>
  <hyperlinks>
    <hyperlink ref="B7:G7" r:id="rId1" display="Los puntos de referencia internacionales incluidos en este documento de trabajo se basan en: UNIDO, World Bank, GIZ (2017). Un Marco Internacional para Parques eco Industriales. Versión de diciembre de 2017." xr:uid="{00000000-0004-0000-0900-000000000000}"/>
  </hyperlinks>
  <pageMargins left="0.39370078740157499" right="0.39370078740157499" top="0.39370078740157499" bottom="0.39370078740157499" header="0.31496062992126" footer="0.31496062992126"/>
  <pageSetup paperSize="9" scale="40" orientation="portrait"/>
  <headerFooter>
    <oddFooter>&amp;CPage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69"/>
  <sheetViews>
    <sheetView showGridLines="0" showRowColHeaders="0" zoomScale="115" zoomScaleNormal="115" workbookViewId="0">
      <pane ySplit="10" topLeftCell="A11" activePane="bottomLeft" state="frozen"/>
      <selection activeCell="D70" sqref="D70"/>
      <selection pane="bottomLeft" activeCell="D70" sqref="D70"/>
    </sheetView>
  </sheetViews>
  <sheetFormatPr defaultColWidth="8.7265625" defaultRowHeight="14.5"/>
  <cols>
    <col min="1" max="1" width="2" style="20" customWidth="1"/>
    <col min="2" max="2" width="15.54296875" style="20" customWidth="1"/>
    <col min="3" max="3" width="20.7265625" style="20" customWidth="1"/>
    <col min="4" max="4" width="75.54296875" style="20" customWidth="1"/>
    <col min="5" max="5" width="21.54296875" style="20" customWidth="1"/>
    <col min="6" max="6" width="24" style="20" customWidth="1"/>
    <col min="7" max="7" width="71.54296875" style="20" customWidth="1"/>
    <col min="8" max="8" width="2.7265625" style="20" customWidth="1"/>
    <col min="9" max="16384" width="8.7265625" style="20"/>
  </cols>
  <sheetData>
    <row r="1" spans="2:7" s="16" customFormat="1" ht="20.5" customHeight="1">
      <c r="B1" s="359" t="s">
        <v>81</v>
      </c>
      <c r="C1" s="359"/>
    </row>
    <row r="2" spans="2:7" s="16" customFormat="1" ht="16.5" customHeight="1">
      <c r="B2" s="364" t="s">
        <v>177</v>
      </c>
      <c r="C2" s="350"/>
      <c r="D2" s="350"/>
      <c r="F2" s="21" t="s">
        <v>178</v>
      </c>
      <c r="G2" s="22" t="s">
        <v>295</v>
      </c>
    </row>
    <row r="3" spans="2:7" s="16" customFormat="1" ht="16.5" customHeight="1">
      <c r="B3" s="350"/>
      <c r="C3" s="350"/>
      <c r="D3" s="350"/>
      <c r="F3" s="21" t="s">
        <v>180</v>
      </c>
      <c r="G3" s="23" t="s">
        <v>181</v>
      </c>
    </row>
    <row r="4" spans="2:7" s="16" customFormat="1" ht="16.5" customHeight="1">
      <c r="B4" s="350"/>
      <c r="C4" s="350"/>
      <c r="D4" s="350"/>
      <c r="F4" s="21" t="s">
        <v>182</v>
      </c>
      <c r="G4" s="23" t="s">
        <v>183</v>
      </c>
    </row>
    <row r="5" spans="2:7" s="16" customFormat="1" ht="4.5" customHeight="1">
      <c r="B5" s="24"/>
      <c r="C5" s="24"/>
      <c r="D5" s="24"/>
      <c r="E5" s="13"/>
      <c r="F5" s="13"/>
      <c r="G5" s="13"/>
    </row>
    <row r="6" spans="2:7" s="17" customFormat="1" ht="8.15" customHeight="1"/>
    <row r="7" spans="2:7">
      <c r="B7" s="360" t="s">
        <v>184</v>
      </c>
      <c r="C7" s="360"/>
      <c r="D7" s="360"/>
      <c r="E7" s="360"/>
      <c r="F7" s="360"/>
      <c r="G7" s="360"/>
    </row>
    <row r="8" spans="2:7" ht="8.5" customHeight="1">
      <c r="B8" s="25"/>
      <c r="C8" s="25"/>
      <c r="D8" s="25"/>
    </row>
    <row r="9" spans="2:7" ht="21" customHeight="1">
      <c r="B9" s="361" t="s">
        <v>185</v>
      </c>
      <c r="C9" s="361"/>
      <c r="D9" s="361"/>
      <c r="E9" s="362" t="s">
        <v>186</v>
      </c>
      <c r="F9" s="362"/>
      <c r="G9" s="362"/>
    </row>
    <row r="10" spans="2:7" ht="63" customHeight="1">
      <c r="B10" s="26" t="s">
        <v>187</v>
      </c>
      <c r="C10" s="26" t="s">
        <v>188</v>
      </c>
      <c r="D10" s="26" t="s">
        <v>189</v>
      </c>
      <c r="E10" s="27" t="s">
        <v>190</v>
      </c>
      <c r="F10" s="27" t="s">
        <v>344</v>
      </c>
      <c r="G10" s="27" t="s">
        <v>191</v>
      </c>
    </row>
    <row r="11" spans="2:7" s="18" customFormat="1" ht="23.15" customHeight="1">
      <c r="B11" s="363" t="s">
        <v>192</v>
      </c>
      <c r="C11" s="363"/>
      <c r="D11" s="363"/>
      <c r="E11" s="28"/>
      <c r="F11" s="28"/>
      <c r="G11" s="29"/>
    </row>
    <row r="12" spans="2:7" s="3" customFormat="1" ht="47.15" customHeight="1">
      <c r="B12" s="355" t="s">
        <v>193</v>
      </c>
      <c r="C12" s="30" t="s">
        <v>194</v>
      </c>
      <c r="D12" s="30" t="s">
        <v>345</v>
      </c>
      <c r="E12" s="31" t="s">
        <v>115</v>
      </c>
      <c r="F12" s="31" t="s">
        <v>115</v>
      </c>
      <c r="G12" s="32"/>
    </row>
    <row r="13" spans="2:7" s="3" customFormat="1" ht="56.5" customHeight="1">
      <c r="B13" s="356"/>
      <c r="C13" s="30" t="s">
        <v>195</v>
      </c>
      <c r="D13" s="30" t="s">
        <v>347</v>
      </c>
      <c r="E13" s="31" t="s">
        <v>115</v>
      </c>
      <c r="F13" s="31" t="s">
        <v>115</v>
      </c>
      <c r="G13" s="32"/>
    </row>
    <row r="14" spans="2:7" s="3" customFormat="1" ht="61.5" customHeight="1">
      <c r="B14" s="357" t="s">
        <v>196</v>
      </c>
      <c r="C14" s="348" t="s">
        <v>197</v>
      </c>
      <c r="D14" s="30" t="s">
        <v>348</v>
      </c>
      <c r="E14" s="31" t="s">
        <v>115</v>
      </c>
      <c r="F14" s="31" t="s">
        <v>115</v>
      </c>
      <c r="G14" s="32"/>
    </row>
    <row r="15" spans="2:7" s="3" customFormat="1" ht="58" customHeight="1">
      <c r="B15" s="357"/>
      <c r="C15" s="348"/>
      <c r="D15" s="30" t="s">
        <v>198</v>
      </c>
      <c r="E15" s="31" t="s">
        <v>115</v>
      </c>
      <c r="F15" s="31" t="s">
        <v>115</v>
      </c>
      <c r="G15" s="32"/>
    </row>
    <row r="16" spans="2:7" s="3" customFormat="1" ht="60.65" customHeight="1">
      <c r="B16" s="357"/>
      <c r="C16" s="30" t="s">
        <v>199</v>
      </c>
      <c r="D16" s="30" t="s">
        <v>200</v>
      </c>
      <c r="E16" s="31" t="s">
        <v>115</v>
      </c>
      <c r="F16" s="31" t="s">
        <v>115</v>
      </c>
      <c r="G16" s="32"/>
    </row>
    <row r="17" spans="2:7" s="3" customFormat="1" ht="58.5" customHeight="1">
      <c r="B17" s="33" t="s">
        <v>201</v>
      </c>
      <c r="C17" s="30" t="s">
        <v>202</v>
      </c>
      <c r="D17" s="30" t="s">
        <v>349</v>
      </c>
      <c r="E17" s="31" t="s">
        <v>115</v>
      </c>
      <c r="F17" s="31" t="s">
        <v>115</v>
      </c>
      <c r="G17" s="32"/>
    </row>
    <row r="18" spans="2:7" s="19" customFormat="1" ht="18.5">
      <c r="B18" s="34" t="s">
        <v>203</v>
      </c>
      <c r="C18" s="35"/>
      <c r="D18" s="36"/>
      <c r="E18" s="36"/>
      <c r="F18" s="36"/>
      <c r="G18" s="37"/>
    </row>
    <row r="19" spans="2:7" s="3" customFormat="1" ht="47.15" customHeight="1">
      <c r="B19" s="357" t="s">
        <v>193</v>
      </c>
      <c r="C19" s="30" t="s">
        <v>204</v>
      </c>
      <c r="D19" s="30" t="s">
        <v>350</v>
      </c>
      <c r="E19" s="31" t="s">
        <v>115</v>
      </c>
      <c r="F19" s="31" t="s">
        <v>115</v>
      </c>
      <c r="G19" s="32"/>
    </row>
    <row r="20" spans="2:7" s="3" customFormat="1" ht="72.75" customHeight="1">
      <c r="B20" s="357"/>
      <c r="C20" s="30" t="s">
        <v>205</v>
      </c>
      <c r="D20" s="30" t="s">
        <v>206</v>
      </c>
      <c r="E20" s="31" t="s">
        <v>115</v>
      </c>
      <c r="F20" s="31" t="s">
        <v>115</v>
      </c>
      <c r="G20" s="32"/>
    </row>
    <row r="21" spans="2:7" s="3" customFormat="1" ht="55.5" customHeight="1">
      <c r="B21" s="33" t="s">
        <v>196</v>
      </c>
      <c r="C21" s="30" t="s">
        <v>207</v>
      </c>
      <c r="D21" s="30" t="s">
        <v>351</v>
      </c>
      <c r="E21" s="31" t="s">
        <v>115</v>
      </c>
      <c r="F21" s="31" t="s">
        <v>115</v>
      </c>
      <c r="G21" s="32"/>
    </row>
    <row r="22" spans="2:7" s="19" customFormat="1" ht="18.5">
      <c r="B22" s="38" t="s">
        <v>208</v>
      </c>
      <c r="C22" s="39"/>
      <c r="D22" s="40"/>
      <c r="E22" s="40"/>
      <c r="F22" s="40"/>
      <c r="G22" s="41"/>
    </row>
    <row r="23" spans="2:7" s="3" customFormat="1" ht="56.15" customHeight="1">
      <c r="B23" s="42" t="s">
        <v>209</v>
      </c>
      <c r="C23" s="30" t="s">
        <v>210</v>
      </c>
      <c r="D23" s="30" t="s">
        <v>211</v>
      </c>
      <c r="E23" s="31" t="s">
        <v>115</v>
      </c>
      <c r="F23" s="31" t="s">
        <v>115</v>
      </c>
      <c r="G23" s="32"/>
    </row>
    <row r="24" spans="2:7" s="3" customFormat="1" ht="43.5" customHeight="1">
      <c r="B24" s="358" t="s">
        <v>212</v>
      </c>
      <c r="C24" s="30" t="s">
        <v>213</v>
      </c>
      <c r="D24" s="30" t="s">
        <v>214</v>
      </c>
      <c r="E24" s="31" t="s">
        <v>115</v>
      </c>
      <c r="F24" s="31" t="s">
        <v>115</v>
      </c>
      <c r="G24" s="32"/>
    </row>
    <row r="25" spans="2:7" s="3" customFormat="1" ht="53.5" customHeight="1">
      <c r="B25" s="358"/>
      <c r="C25" s="30" t="s">
        <v>215</v>
      </c>
      <c r="D25" s="30" t="s">
        <v>352</v>
      </c>
      <c r="E25" s="31" t="s">
        <v>115</v>
      </c>
      <c r="F25" s="31" t="s">
        <v>115</v>
      </c>
      <c r="G25" s="32"/>
    </row>
    <row r="26" spans="2:7" s="3" customFormat="1" ht="55.5" customHeight="1">
      <c r="B26" s="42" t="s">
        <v>216</v>
      </c>
      <c r="C26" s="30" t="s">
        <v>217</v>
      </c>
      <c r="D26" s="30" t="s">
        <v>218</v>
      </c>
      <c r="E26" s="31" t="s">
        <v>115</v>
      </c>
      <c r="F26" s="31" t="s">
        <v>115</v>
      </c>
      <c r="G26" s="32"/>
    </row>
    <row r="27" spans="2:7" s="3" customFormat="1" ht="55.5" customHeight="1">
      <c r="B27" s="358" t="s">
        <v>219</v>
      </c>
      <c r="C27" s="30" t="s">
        <v>220</v>
      </c>
      <c r="D27" s="30" t="s">
        <v>353</v>
      </c>
      <c r="E27" s="31" t="s">
        <v>115</v>
      </c>
      <c r="F27" s="31" t="s">
        <v>115</v>
      </c>
      <c r="G27" s="32"/>
    </row>
    <row r="28" spans="2:7" s="3" customFormat="1" ht="57" customHeight="1">
      <c r="B28" s="358"/>
      <c r="C28" s="30" t="s">
        <v>354</v>
      </c>
      <c r="D28" s="30" t="s">
        <v>221</v>
      </c>
      <c r="E28" s="31" t="s">
        <v>115</v>
      </c>
      <c r="F28" s="31" t="s">
        <v>115</v>
      </c>
      <c r="G28" s="32"/>
    </row>
    <row r="29" spans="2:7" s="19" customFormat="1" ht="18.5">
      <c r="B29" s="38" t="s">
        <v>222</v>
      </c>
      <c r="C29" s="39"/>
      <c r="D29" s="40"/>
      <c r="E29" s="40"/>
      <c r="F29" s="40"/>
      <c r="G29" s="41"/>
    </row>
    <row r="30" spans="2:7" s="3" customFormat="1" ht="65.5" customHeight="1">
      <c r="B30" s="43" t="s">
        <v>209</v>
      </c>
      <c r="C30" s="30" t="s">
        <v>223</v>
      </c>
      <c r="D30" s="30" t="s">
        <v>224</v>
      </c>
      <c r="E30" s="31" t="s">
        <v>115</v>
      </c>
      <c r="F30" s="31" t="s">
        <v>115</v>
      </c>
      <c r="G30" s="32"/>
    </row>
    <row r="31" spans="2:7" s="3" customFormat="1" ht="42" customHeight="1">
      <c r="B31" s="354" t="s">
        <v>212</v>
      </c>
      <c r="C31" s="30" t="s">
        <v>225</v>
      </c>
      <c r="D31" s="30" t="s">
        <v>226</v>
      </c>
      <c r="E31" s="31" t="s">
        <v>115</v>
      </c>
      <c r="F31" s="31" t="s">
        <v>115</v>
      </c>
      <c r="G31" s="32"/>
    </row>
    <row r="32" spans="2:7" s="3" customFormat="1" ht="43.5" customHeight="1">
      <c r="B32" s="354"/>
      <c r="C32" s="348" t="s">
        <v>227</v>
      </c>
      <c r="D32" s="30" t="s">
        <v>355</v>
      </c>
      <c r="E32" s="31" t="s">
        <v>115</v>
      </c>
      <c r="F32" s="31" t="s">
        <v>115</v>
      </c>
      <c r="G32" s="32"/>
    </row>
    <row r="33" spans="2:7" s="3" customFormat="1" ht="63.75" customHeight="1">
      <c r="B33" s="354"/>
      <c r="C33" s="348"/>
      <c r="D33" s="30" t="s">
        <v>356</v>
      </c>
      <c r="E33" s="31" t="s">
        <v>115</v>
      </c>
      <c r="F33" s="31" t="s">
        <v>115</v>
      </c>
      <c r="G33" s="32"/>
    </row>
    <row r="34" spans="2:7" s="3" customFormat="1" ht="49.5" customHeight="1">
      <c r="B34" s="354"/>
      <c r="C34" s="30" t="s">
        <v>213</v>
      </c>
      <c r="D34" s="30" t="s">
        <v>228</v>
      </c>
      <c r="E34" s="31" t="s">
        <v>115</v>
      </c>
      <c r="F34" s="31" t="s">
        <v>115</v>
      </c>
      <c r="G34" s="32"/>
    </row>
    <row r="35" spans="2:7" s="3" customFormat="1" ht="47.5" customHeight="1">
      <c r="B35" s="354" t="s">
        <v>216</v>
      </c>
      <c r="C35" s="30" t="s">
        <v>229</v>
      </c>
      <c r="D35" s="30" t="s">
        <v>230</v>
      </c>
      <c r="E35" s="31" t="s">
        <v>115</v>
      </c>
      <c r="F35" s="31" t="s">
        <v>115</v>
      </c>
      <c r="G35" s="32"/>
    </row>
    <row r="36" spans="2:7" s="3" customFormat="1" ht="54" customHeight="1">
      <c r="B36" s="354"/>
      <c r="C36" s="30" t="s">
        <v>231</v>
      </c>
      <c r="D36" s="30" t="s">
        <v>232</v>
      </c>
      <c r="E36" s="31" t="s">
        <v>115</v>
      </c>
      <c r="F36" s="31" t="s">
        <v>115</v>
      </c>
      <c r="G36" s="32"/>
    </row>
    <row r="37" spans="2:7" s="3" customFormat="1" ht="52.5" customHeight="1">
      <c r="B37" s="354"/>
      <c r="C37" s="30" t="s">
        <v>233</v>
      </c>
      <c r="D37" s="30" t="s">
        <v>234</v>
      </c>
      <c r="E37" s="31" t="s">
        <v>115</v>
      </c>
      <c r="F37" s="31" t="s">
        <v>115</v>
      </c>
      <c r="G37" s="32"/>
    </row>
    <row r="38" spans="2:7" s="3" customFormat="1" ht="57.75" customHeight="1">
      <c r="B38" s="354" t="s">
        <v>235</v>
      </c>
      <c r="C38" s="30" t="s">
        <v>236</v>
      </c>
      <c r="D38" s="30" t="s">
        <v>237</v>
      </c>
      <c r="E38" s="31" t="s">
        <v>115</v>
      </c>
      <c r="F38" s="31" t="s">
        <v>115</v>
      </c>
      <c r="G38" s="32"/>
    </row>
    <row r="39" spans="2:7" s="3" customFormat="1" ht="46.5" customHeight="1">
      <c r="B39" s="354"/>
      <c r="C39" s="30" t="s">
        <v>238</v>
      </c>
      <c r="D39" s="30" t="s">
        <v>239</v>
      </c>
      <c r="E39" s="31" t="s">
        <v>115</v>
      </c>
      <c r="F39" s="31" t="s">
        <v>115</v>
      </c>
      <c r="G39" s="32"/>
    </row>
    <row r="40" spans="2:7" s="3" customFormat="1" ht="45" customHeight="1">
      <c r="B40" s="354"/>
      <c r="C40" s="30" t="s">
        <v>240</v>
      </c>
      <c r="D40" s="30" t="s">
        <v>241</v>
      </c>
      <c r="E40" s="31" t="s">
        <v>115</v>
      </c>
      <c r="F40" s="31" t="s">
        <v>115</v>
      </c>
      <c r="G40" s="32"/>
    </row>
    <row r="41" spans="2:7" s="3" customFormat="1" ht="37.5" customHeight="1">
      <c r="B41" s="354" t="s">
        <v>219</v>
      </c>
      <c r="C41" s="30" t="s">
        <v>242</v>
      </c>
      <c r="D41" s="30" t="s">
        <v>243</v>
      </c>
      <c r="E41" s="31" t="s">
        <v>115</v>
      </c>
      <c r="F41" s="31" t="s">
        <v>115</v>
      </c>
      <c r="G41" s="32"/>
    </row>
    <row r="42" spans="2:7" s="3" customFormat="1" ht="53.5" customHeight="1">
      <c r="B42" s="354"/>
      <c r="C42" s="348" t="s">
        <v>220</v>
      </c>
      <c r="D42" s="30" t="s">
        <v>244</v>
      </c>
      <c r="E42" s="31" t="s">
        <v>115</v>
      </c>
      <c r="F42" s="31" t="s">
        <v>115</v>
      </c>
      <c r="G42" s="32"/>
    </row>
    <row r="43" spans="2:7" s="3" customFormat="1" ht="44.15" customHeight="1">
      <c r="B43" s="354"/>
      <c r="C43" s="348"/>
      <c r="D43" s="30" t="s">
        <v>245</v>
      </c>
      <c r="E43" s="31" t="s">
        <v>115</v>
      </c>
      <c r="F43" s="31" t="s">
        <v>115</v>
      </c>
      <c r="G43" s="32"/>
    </row>
    <row r="44" spans="2:7" s="19" customFormat="1" ht="18.5">
      <c r="B44" s="44" t="s">
        <v>246</v>
      </c>
      <c r="C44" s="45"/>
      <c r="D44" s="46"/>
      <c r="E44" s="46"/>
      <c r="F44" s="46"/>
      <c r="G44" s="47"/>
    </row>
    <row r="45" spans="2:7" s="3" customFormat="1" ht="52" customHeight="1">
      <c r="B45" s="48" t="s">
        <v>247</v>
      </c>
      <c r="C45" s="30" t="s">
        <v>248</v>
      </c>
      <c r="D45" s="30" t="s">
        <v>249</v>
      </c>
      <c r="E45" s="31" t="s">
        <v>115</v>
      </c>
      <c r="F45" s="31" t="s">
        <v>115</v>
      </c>
      <c r="G45" s="32"/>
    </row>
    <row r="46" spans="2:7" s="3" customFormat="1" ht="57.65" customHeight="1">
      <c r="B46" s="48" t="s">
        <v>250</v>
      </c>
      <c r="C46" s="30" t="s">
        <v>251</v>
      </c>
      <c r="D46" s="30" t="s">
        <v>252</v>
      </c>
      <c r="E46" s="31" t="s">
        <v>115</v>
      </c>
      <c r="F46" s="31" t="s">
        <v>115</v>
      </c>
      <c r="G46" s="32"/>
    </row>
    <row r="47" spans="2:7" s="19" customFormat="1" ht="18.5">
      <c r="B47" s="44" t="s">
        <v>253</v>
      </c>
      <c r="C47" s="45"/>
      <c r="D47" s="46"/>
      <c r="E47" s="46"/>
      <c r="F47" s="46"/>
      <c r="G47" s="47"/>
    </row>
    <row r="48" spans="2:7" s="3" customFormat="1" ht="58" customHeight="1">
      <c r="B48" s="351" t="s">
        <v>247</v>
      </c>
      <c r="C48" s="30" t="s">
        <v>254</v>
      </c>
      <c r="D48" s="30" t="s">
        <v>255</v>
      </c>
      <c r="E48" s="31" t="s">
        <v>115</v>
      </c>
      <c r="F48" s="31" t="s">
        <v>115</v>
      </c>
      <c r="G48" s="32"/>
    </row>
    <row r="49" spans="2:7" s="3" customFormat="1" ht="43" customHeight="1">
      <c r="B49" s="351"/>
      <c r="C49" s="348" t="s">
        <v>256</v>
      </c>
      <c r="D49" s="30" t="s">
        <v>257</v>
      </c>
      <c r="E49" s="31" t="s">
        <v>115</v>
      </c>
      <c r="F49" s="31" t="s">
        <v>115</v>
      </c>
      <c r="G49" s="32"/>
    </row>
    <row r="50" spans="2:7" s="3" customFormat="1" ht="36.65" customHeight="1">
      <c r="B50" s="351"/>
      <c r="C50" s="348"/>
      <c r="D50" s="30" t="s">
        <v>258</v>
      </c>
      <c r="E50" s="31" t="s">
        <v>115</v>
      </c>
      <c r="F50" s="31" t="s">
        <v>115</v>
      </c>
      <c r="G50" s="32"/>
    </row>
    <row r="51" spans="2:7" s="3" customFormat="1" ht="45.65" customHeight="1">
      <c r="B51" s="351"/>
      <c r="C51" s="348"/>
      <c r="D51" s="30" t="s">
        <v>259</v>
      </c>
      <c r="E51" s="31" t="s">
        <v>115</v>
      </c>
      <c r="F51" s="31" t="s">
        <v>115</v>
      </c>
      <c r="G51" s="32"/>
    </row>
    <row r="52" spans="2:7" s="3" customFormat="1" ht="48" customHeight="1">
      <c r="B52" s="351"/>
      <c r="C52" s="30" t="s">
        <v>357</v>
      </c>
      <c r="D52" s="30" t="s">
        <v>260</v>
      </c>
      <c r="E52" s="31" t="s">
        <v>115</v>
      </c>
      <c r="F52" s="31" t="s">
        <v>115</v>
      </c>
      <c r="G52" s="32"/>
    </row>
    <row r="53" spans="2:7" s="3" customFormat="1" ht="42" customHeight="1">
      <c r="B53" s="351" t="s">
        <v>250</v>
      </c>
      <c r="C53" s="30" t="s">
        <v>251</v>
      </c>
      <c r="D53" s="30" t="s">
        <v>261</v>
      </c>
      <c r="E53" s="31" t="s">
        <v>115</v>
      </c>
      <c r="F53" s="31" t="s">
        <v>115</v>
      </c>
      <c r="G53" s="32"/>
    </row>
    <row r="54" spans="2:7" s="3" customFormat="1" ht="40" customHeight="1">
      <c r="B54" s="351"/>
      <c r="C54" s="30" t="s">
        <v>262</v>
      </c>
      <c r="D54" s="30" t="s">
        <v>263</v>
      </c>
      <c r="E54" s="31" t="s">
        <v>115</v>
      </c>
      <c r="F54" s="31" t="s">
        <v>115</v>
      </c>
      <c r="G54" s="32"/>
    </row>
    <row r="55" spans="2:7" s="3" customFormat="1" ht="44.15" customHeight="1">
      <c r="B55" s="351"/>
      <c r="C55" s="348" t="s">
        <v>264</v>
      </c>
      <c r="D55" s="30" t="s">
        <v>265</v>
      </c>
      <c r="E55" s="31" t="s">
        <v>115</v>
      </c>
      <c r="F55" s="31" t="s">
        <v>115</v>
      </c>
      <c r="G55" s="32"/>
    </row>
    <row r="56" spans="2:7" s="3" customFormat="1" ht="44.15" customHeight="1">
      <c r="B56" s="351"/>
      <c r="C56" s="348"/>
      <c r="D56" s="30" t="s">
        <v>266</v>
      </c>
      <c r="E56" s="31" t="s">
        <v>115</v>
      </c>
      <c r="F56" s="31" t="s">
        <v>115</v>
      </c>
      <c r="G56" s="32"/>
    </row>
    <row r="57" spans="2:7" s="3" customFormat="1" ht="41.15" customHeight="1">
      <c r="B57" s="351" t="s">
        <v>267</v>
      </c>
      <c r="C57" s="30" t="s">
        <v>268</v>
      </c>
      <c r="D57" s="30" t="s">
        <v>269</v>
      </c>
      <c r="E57" s="31" t="s">
        <v>115</v>
      </c>
      <c r="F57" s="31" t="s">
        <v>115</v>
      </c>
      <c r="G57" s="32"/>
    </row>
    <row r="58" spans="2:7" s="3" customFormat="1" ht="45" customHeight="1">
      <c r="B58" s="351"/>
      <c r="C58" s="30" t="s">
        <v>270</v>
      </c>
      <c r="D58" s="30" t="s">
        <v>271</v>
      </c>
      <c r="E58" s="31" t="s">
        <v>115</v>
      </c>
      <c r="F58" s="31" t="s">
        <v>115</v>
      </c>
      <c r="G58" s="32"/>
    </row>
    <row r="59" spans="2:7" s="19" customFormat="1" ht="18.5">
      <c r="B59" s="49" t="s">
        <v>272</v>
      </c>
      <c r="C59" s="50"/>
      <c r="D59" s="51"/>
      <c r="E59" s="51"/>
      <c r="F59" s="51"/>
      <c r="G59" s="52"/>
    </row>
    <row r="60" spans="2:7" s="3" customFormat="1" ht="48" customHeight="1">
      <c r="B60" s="53" t="s">
        <v>273</v>
      </c>
      <c r="C60" s="30" t="s">
        <v>274</v>
      </c>
      <c r="D60" s="54" t="s">
        <v>275</v>
      </c>
      <c r="E60" s="31" t="s">
        <v>115</v>
      </c>
      <c r="F60" s="31" t="s">
        <v>115</v>
      </c>
      <c r="G60" s="32"/>
    </row>
    <row r="61" spans="2:7" s="3" customFormat="1" ht="46" customHeight="1">
      <c r="B61" s="53" t="s">
        <v>276</v>
      </c>
      <c r="C61" s="30" t="s">
        <v>277</v>
      </c>
      <c r="D61" s="55" t="s">
        <v>278</v>
      </c>
      <c r="E61" s="31" t="s">
        <v>115</v>
      </c>
      <c r="F61" s="31" t="s">
        <v>115</v>
      </c>
      <c r="G61" s="32"/>
    </row>
    <row r="62" spans="2:7" s="3" customFormat="1" ht="52" customHeight="1">
      <c r="B62" s="352" t="s">
        <v>279</v>
      </c>
      <c r="C62" s="30" t="s">
        <v>280</v>
      </c>
      <c r="D62" s="55" t="s">
        <v>358</v>
      </c>
      <c r="E62" s="31" t="s">
        <v>115</v>
      </c>
      <c r="F62" s="31" t="s">
        <v>115</v>
      </c>
      <c r="G62" s="32"/>
    </row>
    <row r="63" spans="2:7" s="3" customFormat="1" ht="60" customHeight="1">
      <c r="B63" s="352"/>
      <c r="C63" s="30" t="s">
        <v>281</v>
      </c>
      <c r="D63" s="56" t="s">
        <v>359</v>
      </c>
      <c r="E63" s="31" t="s">
        <v>115</v>
      </c>
      <c r="F63" s="31" t="s">
        <v>115</v>
      </c>
      <c r="G63" s="32"/>
    </row>
    <row r="64" spans="2:7" s="19" customFormat="1" ht="18.5">
      <c r="B64" s="49" t="s">
        <v>282</v>
      </c>
      <c r="C64" s="50"/>
      <c r="D64" s="51"/>
      <c r="E64" s="51"/>
      <c r="F64" s="51"/>
      <c r="G64" s="52"/>
    </row>
    <row r="65" spans="2:7" s="3" customFormat="1" ht="46.5" customHeight="1">
      <c r="B65" s="353" t="s">
        <v>273</v>
      </c>
      <c r="C65" s="30" t="s">
        <v>283</v>
      </c>
      <c r="D65" s="54" t="s">
        <v>284</v>
      </c>
      <c r="E65" s="31" t="s">
        <v>115</v>
      </c>
      <c r="F65" s="31" t="s">
        <v>115</v>
      </c>
      <c r="G65" s="32"/>
    </row>
    <row r="66" spans="2:7" s="3" customFormat="1" ht="45" customHeight="1">
      <c r="B66" s="353"/>
      <c r="C66" s="30" t="s">
        <v>274</v>
      </c>
      <c r="D66" s="55" t="s">
        <v>286</v>
      </c>
      <c r="E66" s="31" t="s">
        <v>115</v>
      </c>
      <c r="F66" s="31" t="s">
        <v>115</v>
      </c>
      <c r="G66" s="32"/>
    </row>
    <row r="67" spans="2:7" s="3" customFormat="1" ht="44.15" customHeight="1">
      <c r="B67" s="353" t="s">
        <v>276</v>
      </c>
      <c r="C67" s="348" t="s">
        <v>287</v>
      </c>
      <c r="D67" s="55" t="s">
        <v>288</v>
      </c>
      <c r="E67" s="31" t="s">
        <v>115</v>
      </c>
      <c r="F67" s="31" t="s">
        <v>115</v>
      </c>
      <c r="G67" s="32"/>
    </row>
    <row r="68" spans="2:7" s="3" customFormat="1" ht="43.5" customHeight="1">
      <c r="B68" s="353"/>
      <c r="C68" s="348"/>
      <c r="D68" s="55" t="s">
        <v>360</v>
      </c>
      <c r="E68" s="31" t="s">
        <v>115</v>
      </c>
      <c r="F68" s="31" t="s">
        <v>115</v>
      </c>
      <c r="G68" s="32"/>
    </row>
    <row r="69" spans="2:7" s="3" customFormat="1" ht="46.5" customHeight="1">
      <c r="B69" s="57" t="s">
        <v>279</v>
      </c>
      <c r="C69" s="30" t="s">
        <v>289</v>
      </c>
      <c r="D69" s="58" t="s">
        <v>361</v>
      </c>
      <c r="E69" s="31" t="s">
        <v>115</v>
      </c>
      <c r="F69" s="31" t="s">
        <v>115</v>
      </c>
      <c r="G69" s="32"/>
    </row>
  </sheetData>
  <mergeCells count="27">
    <mergeCell ref="B1:C1"/>
    <mergeCell ref="B7:G7"/>
    <mergeCell ref="B9:D9"/>
    <mergeCell ref="E9:G9"/>
    <mergeCell ref="B11:D11"/>
    <mergeCell ref="B48:B52"/>
    <mergeCell ref="B12:B13"/>
    <mergeCell ref="B14:B16"/>
    <mergeCell ref="B19:B20"/>
    <mergeCell ref="B24:B25"/>
    <mergeCell ref="B27:B28"/>
    <mergeCell ref="C67:C68"/>
    <mergeCell ref="B2:D4"/>
    <mergeCell ref="C14:C15"/>
    <mergeCell ref="C32:C33"/>
    <mergeCell ref="C42:C43"/>
    <mergeCell ref="C49:C51"/>
    <mergeCell ref="C55:C56"/>
    <mergeCell ref="B53:B56"/>
    <mergeCell ref="B57:B58"/>
    <mergeCell ref="B62:B63"/>
    <mergeCell ref="B65:B66"/>
    <mergeCell ref="B67:B68"/>
    <mergeCell ref="B31:B34"/>
    <mergeCell ref="B35:B37"/>
    <mergeCell ref="B38:B40"/>
    <mergeCell ref="B41:B43"/>
  </mergeCells>
  <dataValidations count="3">
    <dataValidation allowBlank="1" showErrorMessage="1" sqref="G2" xr:uid="{00000000-0002-0000-0A00-000000000000}"/>
    <dataValidation type="list" allowBlank="1" showInputMessage="1" showErrorMessage="1" sqref="E30:F43 E48:F58 E65:F69 E19:F21" xr:uid="{00000000-0002-0000-0A00-000001000000}">
      <formula1>"Seleccione, Sí, No, No aplica, Para confirmar"</formula1>
    </dataValidation>
    <dataValidation type="list" allowBlank="1" showInputMessage="1" showErrorMessage="1" sqref="E60:F63 E23:F28 E12:F17 E45:F46" xr:uid="{00000000-0002-0000-0A00-000002000000}">
      <formula1>" Seleccione, Sí, No, Parcialmente, No aplica, Para confirmar"</formula1>
    </dataValidation>
  </dataValidations>
  <hyperlinks>
    <hyperlink ref="B7:G7" r:id="rId1" display="Los puntos de referencia internacionales incluidos en este documento de trabajo se basan en: UNIDO, World Bank, GIZ (2017). Un Marco Internacional para Parques eco Industriales. Versión de diciembre de 2017." xr:uid="{00000000-0004-0000-0A00-000000000000}"/>
  </hyperlinks>
  <pageMargins left="0.39370078740157499" right="0.39370078740157499" top="0.39370078740157499" bottom="0.39370078740157499" header="0.31496062992126" footer="0.31496062992126"/>
  <pageSetup paperSize="9" scale="40" orientation="portrait"/>
  <headerFooter>
    <oddFooter>&amp;CPage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27"/>
  <sheetViews>
    <sheetView showGridLines="0" showRowColHeaders="0" tabSelected="1" topLeftCell="K1" zoomScale="85" zoomScaleNormal="85" workbookViewId="0">
      <pane ySplit="2" topLeftCell="A15" activePane="bottomLeft" state="frozen"/>
      <selection pane="bottomLeft" activeCell="Q30" sqref="Q30"/>
    </sheetView>
  </sheetViews>
  <sheetFormatPr defaultColWidth="8.54296875" defaultRowHeight="14.5"/>
  <cols>
    <col min="1" max="1" width="2" style="3" customWidth="1"/>
    <col min="2" max="2" width="35.1796875" style="3" customWidth="1"/>
    <col min="3" max="3" width="20.1796875" style="3" customWidth="1"/>
    <col min="4" max="4" width="17.7265625" style="3" customWidth="1"/>
    <col min="5" max="5" width="15.7265625" style="3" customWidth="1"/>
    <col min="6" max="6" width="11.81640625" style="3" customWidth="1"/>
    <col min="7" max="7" width="19.81640625" style="3" customWidth="1"/>
    <col min="8" max="8" width="17.54296875" style="3" customWidth="1"/>
    <col min="9" max="9" width="16.26953125" style="3" customWidth="1"/>
    <col min="10" max="10" width="13" style="3" customWidth="1"/>
    <col min="11" max="11" width="17" style="3" customWidth="1"/>
    <col min="12" max="16384" width="8.54296875" style="3"/>
  </cols>
  <sheetData>
    <row r="1" spans="1:30" s="1" customFormat="1" ht="22" customHeight="1">
      <c r="B1" s="4" t="s">
        <v>81</v>
      </c>
    </row>
    <row r="2" spans="1:30" s="1" customFormat="1" ht="70.5" customHeight="1">
      <c r="B2" s="365" t="s">
        <v>296</v>
      </c>
      <c r="C2" s="365"/>
      <c r="D2" s="365"/>
      <c r="E2" s="365"/>
      <c r="F2" s="365"/>
      <c r="G2" s="365"/>
      <c r="H2" s="365"/>
      <c r="I2" s="13"/>
      <c r="J2" s="13"/>
      <c r="K2" s="13"/>
      <c r="L2" s="13"/>
      <c r="M2" s="13"/>
    </row>
    <row r="3" spans="1:30" s="2" customFormat="1">
      <c r="C3" s="5"/>
      <c r="D3" s="5"/>
      <c r="E3" s="5"/>
      <c r="F3" s="5"/>
      <c r="G3" s="5"/>
      <c r="H3" s="5"/>
      <c r="I3" s="14"/>
      <c r="J3" s="14"/>
      <c r="R3" s="15"/>
      <c r="AC3" s="14"/>
      <c r="AD3" s="14"/>
    </row>
    <row r="4" spans="1:30" s="2" customFormat="1"/>
    <row r="5" spans="1:30" ht="34.5" customHeight="1">
      <c r="B5" s="6"/>
      <c r="C5" s="366" t="s">
        <v>297</v>
      </c>
      <c r="D5" s="366"/>
      <c r="E5" s="366"/>
      <c r="F5" s="366"/>
      <c r="G5" s="366"/>
      <c r="H5" s="366"/>
      <c r="I5" s="366"/>
      <c r="J5" s="366"/>
      <c r="K5" s="366"/>
    </row>
    <row r="6" spans="1:30" ht="26.5" customHeight="1">
      <c r="B6" s="366" t="s">
        <v>298</v>
      </c>
      <c r="C6" s="367" t="s">
        <v>299</v>
      </c>
      <c r="D6" s="368"/>
      <c r="E6" s="368"/>
      <c r="F6" s="369"/>
      <c r="G6" s="370" t="s">
        <v>300</v>
      </c>
      <c r="H6" s="371"/>
      <c r="I6" s="371"/>
      <c r="J6" s="372"/>
      <c r="K6" s="373" t="s">
        <v>301</v>
      </c>
    </row>
    <row r="7" spans="1:30" ht="70" customHeight="1">
      <c r="B7" s="366"/>
      <c r="C7" s="7" t="s">
        <v>302</v>
      </c>
      <c r="D7" s="7" t="s">
        <v>303</v>
      </c>
      <c r="E7" s="7" t="s">
        <v>304</v>
      </c>
      <c r="F7" s="7" t="s">
        <v>305</v>
      </c>
      <c r="G7" s="8" t="s">
        <v>302</v>
      </c>
      <c r="H7" s="8" t="s">
        <v>303</v>
      </c>
      <c r="I7" s="8" t="s">
        <v>304</v>
      </c>
      <c r="J7" s="8" t="s">
        <v>305</v>
      </c>
      <c r="K7" s="374"/>
    </row>
    <row r="8" spans="1:30" ht="30" customHeight="1">
      <c r="B8" s="9" t="str">
        <f>'Revisión PEI - Parque A'!G2</f>
        <v>Nombre de parque A</v>
      </c>
      <c r="C8" s="10">
        <f>COUNTIF('Revisión PEI - Parque A'!E12:E69,"Sí")+0.5*(COUNTIF('Revisión PEI - Parque A'!E12:E69,"Para confirmar"))</f>
        <v>0</v>
      </c>
      <c r="D8" s="10">
        <f>COUNTIF('Revisión PEI - Parque A'!E12:E69,"&lt;&gt;No aplica")-7</f>
        <v>51</v>
      </c>
      <c r="E8" s="11">
        <f t="shared" ref="E8:E12" si="0">C8/D8</f>
        <v>0</v>
      </c>
      <c r="F8" s="11">
        <f>0.5*(COUNTIF('Revisión PEI - Parque A'!E12:E69,"Para confirmar")/D8)</f>
        <v>0</v>
      </c>
      <c r="G8" s="10">
        <f>COUNTIF('Revisión PEI - Parque A'!F12:F69,"Sí")+0.5*(COUNTIF('Revisión PEI - Parque A'!F12:F69,"Para confirmar"))</f>
        <v>0</v>
      </c>
      <c r="H8" s="10">
        <f>COUNTIF('Revisión PEI - Parque A'!F12:F69,"&lt;&gt;No aplica")-7</f>
        <v>51</v>
      </c>
      <c r="I8" s="11">
        <f>G8/H8</f>
        <v>0</v>
      </c>
      <c r="J8" s="11">
        <f>0.5*(COUNTIF('Revisión PEI - Parque A'!F12:F69,"Para confirmar")/H8)</f>
        <v>0</v>
      </c>
      <c r="K8" s="11">
        <f t="shared" ref="K8:K12" si="1">I8-E8</f>
        <v>0</v>
      </c>
    </row>
    <row r="9" spans="1:30" ht="30" customHeight="1">
      <c r="A9" s="12"/>
      <c r="B9" s="9" t="str">
        <f>'Revisión PEI - Parque B'!G2</f>
        <v>Nombre de parque B</v>
      </c>
      <c r="C9" s="10">
        <f>COUNTIF('Revisión PEI - Parque B'!E12:E69,"Sí")+0.5*(COUNTIF('Revisión PEI - Parque B'!E12:E69,"Para confirmar"))</f>
        <v>0</v>
      </c>
      <c r="D9" s="10">
        <f>COUNTIF('Revisión PEI - Parque B'!E12:E69,"&lt;&gt;No aplica")-7</f>
        <v>51</v>
      </c>
      <c r="E9" s="11">
        <f t="shared" si="0"/>
        <v>0</v>
      </c>
      <c r="F9" s="11">
        <f>0.5*(COUNTIF('Revisión PEI - Parque B'!E12:E69,"Para confirmar")/D8)</f>
        <v>0</v>
      </c>
      <c r="G9" s="10">
        <f>COUNTIF('Revisión PEI - Parque B'!F13:F70,"Sí")+0.5*(COUNTIF('Revisión PEI - Parque B'!F13:F70,"Para confirmar"))</f>
        <v>0</v>
      </c>
      <c r="H9" s="10">
        <f>COUNTIF('Revisión PEI - Parque B'!F13:F70,"&lt;&gt;No aplica")-7</f>
        <v>51</v>
      </c>
      <c r="I9" s="11">
        <f t="shared" ref="I9:I12" si="2">G9/H9</f>
        <v>0</v>
      </c>
      <c r="J9" s="11">
        <f>0.5*(COUNTIF('Revisión PEI - Parque B'!F13:F70,"Para confirmar")/H9)</f>
        <v>0</v>
      </c>
      <c r="K9" s="11">
        <f t="shared" si="1"/>
        <v>0</v>
      </c>
    </row>
    <row r="10" spans="1:30" ht="30" customHeight="1">
      <c r="B10" s="9" t="str">
        <f>'Revisión PEI - Parque C'!G2</f>
        <v>Nombre de parque C</v>
      </c>
      <c r="C10" s="10">
        <f>COUNTIF('Revisión PEI - Parque C'!E12:E69,"Sí")+0.5*(COUNTIF('Revisión PEI - Parque C'!E12:E69,"Para confirmar"))</f>
        <v>0</v>
      </c>
      <c r="D10" s="10">
        <f>COUNTIF('Revisión PEI - Parque C'!E12:E69,"&lt;&gt;No aplica")-7</f>
        <v>51</v>
      </c>
      <c r="E10" s="11">
        <f t="shared" si="0"/>
        <v>0</v>
      </c>
      <c r="F10" s="11">
        <f>0.5*(COUNTIF('Revisión PEI - Parque C'!E12:E69,"Para confirmar")/D8)</f>
        <v>0</v>
      </c>
      <c r="G10" s="10">
        <f>COUNTIF('Revisión PEI - Parque C'!F14:F71,"Sí")+0.5*(COUNTIF('Revisión PEI - Parque C'!F14:F71,"Para confirmar"))</f>
        <v>0</v>
      </c>
      <c r="H10" s="10">
        <f>COUNTIF('Revisión PEI - Parque C'!F14:F71,"&lt;&gt;No aplica")-7</f>
        <v>51</v>
      </c>
      <c r="I10" s="11">
        <f t="shared" si="2"/>
        <v>0</v>
      </c>
      <c r="J10" s="11">
        <f>0.5*(COUNTIF('Revisión PEI - Parque C'!F14:F71,"Para confirmar")/H10)</f>
        <v>0</v>
      </c>
      <c r="K10" s="11">
        <f t="shared" si="1"/>
        <v>0</v>
      </c>
    </row>
    <row r="11" spans="1:30" ht="30" customHeight="1">
      <c r="B11" s="9" t="str">
        <f>'Revisión PEI - Parque D'!G2</f>
        <v>Nombre de parque D</v>
      </c>
      <c r="C11" s="10">
        <f>COUNTIF('Revisión PEI - Parque D'!E12:E69,"Sí")+0.5*(COUNTIF('Revisión PEI - Parque D'!E12:E69,"Para confirmar"))</f>
        <v>0</v>
      </c>
      <c r="D11" s="10">
        <f>COUNTIF('Revisión PEI - Parque D'!E12:E69,"&lt;&gt;No aplica")-7</f>
        <v>51</v>
      </c>
      <c r="E11" s="11">
        <f t="shared" si="0"/>
        <v>0</v>
      </c>
      <c r="F11" s="11">
        <f>0.5*(COUNTIF('Revisión PEI - Parque D'!E12:E69,"Para confirmar")/D8)</f>
        <v>0</v>
      </c>
      <c r="G11" s="10">
        <f>COUNTIF('Revisión PEI - Parque D'!F15:F72,"Sí")+0.5*(COUNTIF('Revisión PEI - Parque D'!F15:F72,"Para confirmar"))</f>
        <v>0</v>
      </c>
      <c r="H11" s="10">
        <f>COUNTIF('Revisión PEI - Parque D'!F15:F72,"&lt;&gt;No aplica")-7</f>
        <v>51</v>
      </c>
      <c r="I11" s="11">
        <f t="shared" si="2"/>
        <v>0</v>
      </c>
      <c r="J11" s="11">
        <f>0.5*(COUNTIF('Revisión PEI - Parque D'!F15:F72,"Para confirmar")/H11)</f>
        <v>0</v>
      </c>
      <c r="K11" s="11">
        <f t="shared" si="1"/>
        <v>0</v>
      </c>
    </row>
    <row r="12" spans="1:30" ht="30" customHeight="1">
      <c r="B12" s="9" t="str">
        <f>'Revisión PEI - Parque E'!G2</f>
        <v>Nombre de parque E</v>
      </c>
      <c r="C12" s="10">
        <f>COUNTIF('Revisión PEI - Parque E'!E12:E69,"Sí")+0.5*(COUNTIF('Revisión PEI - Parque E'!E12:E69,"Para confirmar"))</f>
        <v>0</v>
      </c>
      <c r="D12" s="10">
        <f>COUNTIF('Revisión PEI - Parque E'!E12:E69,"&lt;&gt;No aplica")-7</f>
        <v>51</v>
      </c>
      <c r="E12" s="11">
        <f t="shared" si="0"/>
        <v>0</v>
      </c>
      <c r="F12" s="11">
        <f>0.5*(COUNTIF('Revisión PEI - Parque E'!E12:E69,"Para confirmar")/D8)</f>
        <v>0</v>
      </c>
      <c r="G12" s="10">
        <f>COUNTIF('Revisión PEI - Parque E'!F16:F73,"Sí")+0.5*(COUNTIF('Revisión PEI - Parque E'!F16:F73,"Para confirmar"))</f>
        <v>0</v>
      </c>
      <c r="H12" s="10">
        <f>COUNTIF('Revisión PEI - Parque E'!F16:F73,"&lt;&gt;No aplica")-7</f>
        <v>51</v>
      </c>
      <c r="I12" s="11">
        <f t="shared" si="2"/>
        <v>0</v>
      </c>
      <c r="J12" s="11">
        <f>0.5*(COUNTIF('Revisión PEI - Parque E'!F16:F73,"Para confirmar")/H12)</f>
        <v>0</v>
      </c>
      <c r="K12" s="11">
        <f t="shared" si="1"/>
        <v>0</v>
      </c>
    </row>
    <row r="26" ht="14.5" customHeight="1"/>
    <row r="27" ht="14.5" customHeight="1"/>
  </sheetData>
  <mergeCells count="6">
    <mergeCell ref="B2:H2"/>
    <mergeCell ref="C5:K5"/>
    <mergeCell ref="C6:F6"/>
    <mergeCell ref="G6:J6"/>
    <mergeCell ref="B6:B7"/>
    <mergeCell ref="K6:K7"/>
  </mergeCells>
  <pageMargins left="0.39370078740157499" right="0.39370078740157499" top="0.39370078740157499" bottom="0.39370078740157499" header="0.23622047244094499" footer="0.23622047244094499"/>
  <pageSetup paperSize="9" scale="43" orientation="landscape"/>
  <headerFooter>
    <oddFooter>&amp;CPage &amp;P of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ColWidth="9.1796875" defaultRowHeight="14.5"/>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0"/>
  <sheetViews>
    <sheetView showGridLines="0" showRowColHeaders="0" zoomScale="90" zoomScaleNormal="90" workbookViewId="0">
      <pane xSplit="2" ySplit="7" topLeftCell="C26" activePane="bottomRight" state="frozen"/>
      <selection pane="topRight"/>
      <selection pane="bottomLeft"/>
      <selection pane="bottomRight" activeCell="B29" sqref="B29"/>
    </sheetView>
  </sheetViews>
  <sheetFormatPr defaultColWidth="8.81640625" defaultRowHeight="14.5"/>
  <cols>
    <col min="1" max="1" width="2" style="63" customWidth="1"/>
    <col min="2" max="2" width="48" style="63" customWidth="1"/>
    <col min="3" max="3" width="32.453125" style="63" customWidth="1"/>
    <col min="4" max="4" width="36.26953125" style="63" customWidth="1"/>
    <col min="5" max="5" width="38.81640625" style="63" customWidth="1"/>
    <col min="6" max="6" width="39" style="63" customWidth="1"/>
    <col min="7" max="8" width="42.1796875" style="63" customWidth="1"/>
    <col min="9" max="9" width="52.1796875" style="63" customWidth="1"/>
    <col min="10" max="10" width="47.7265625" style="63" customWidth="1"/>
    <col min="11" max="11" width="47.453125" style="63" customWidth="1"/>
    <col min="12" max="12" width="42.1796875" style="63" customWidth="1"/>
    <col min="13" max="13" width="1.453125" style="63" customWidth="1"/>
    <col min="14" max="16" width="36.26953125" style="63" customWidth="1"/>
    <col min="17" max="17" width="35.54296875" style="63" customWidth="1"/>
    <col min="18" max="16384" width="8.81640625" style="63"/>
  </cols>
  <sheetData>
    <row r="1" spans="1:31" ht="22" customHeight="1">
      <c r="A1" s="66"/>
      <c r="B1" s="294" t="s">
        <v>81</v>
      </c>
      <c r="C1" s="294"/>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row>
    <row r="2" spans="1:31" ht="44.5" customHeight="1">
      <c r="A2" s="66"/>
      <c r="B2" s="295" t="s">
        <v>82</v>
      </c>
      <c r="C2" s="295"/>
      <c r="D2" s="68"/>
      <c r="E2" s="68"/>
      <c r="F2" s="68"/>
      <c r="G2" s="68"/>
      <c r="H2" s="68"/>
      <c r="I2" s="68"/>
      <c r="J2" s="68"/>
      <c r="K2" s="68"/>
      <c r="L2" s="68"/>
      <c r="M2" s="68"/>
      <c r="N2" s="68"/>
      <c r="O2" s="68"/>
      <c r="P2" s="66"/>
      <c r="Q2" s="66"/>
      <c r="R2" s="66"/>
      <c r="S2" s="66"/>
      <c r="T2" s="66"/>
      <c r="U2" s="66"/>
      <c r="V2" s="66"/>
      <c r="W2" s="66"/>
      <c r="X2" s="66"/>
      <c r="Y2" s="66"/>
      <c r="Z2" s="66"/>
      <c r="AA2" s="66"/>
      <c r="AB2" s="66"/>
      <c r="AC2" s="66"/>
      <c r="AD2" s="66"/>
      <c r="AE2" s="66"/>
    </row>
    <row r="4" spans="1:31" ht="45.65" customHeight="1">
      <c r="B4" s="134" t="s">
        <v>83</v>
      </c>
      <c r="C4" s="296" t="s">
        <v>84</v>
      </c>
      <c r="D4" s="297"/>
      <c r="E4" s="297"/>
      <c r="F4" s="297"/>
      <c r="G4" s="298"/>
    </row>
    <row r="6" spans="1:31" ht="20.5" customHeight="1">
      <c r="B6" s="299" t="s">
        <v>82</v>
      </c>
      <c r="C6" s="135" t="s">
        <v>85</v>
      </c>
      <c r="D6" s="135" t="s">
        <v>86</v>
      </c>
      <c r="E6" s="135" t="s">
        <v>87</v>
      </c>
      <c r="F6" s="135" t="s">
        <v>88</v>
      </c>
      <c r="G6" s="135" t="s">
        <v>89</v>
      </c>
      <c r="H6" s="135" t="s">
        <v>90</v>
      </c>
      <c r="I6" s="135" t="s">
        <v>91</v>
      </c>
      <c r="J6" s="135" t="s">
        <v>92</v>
      </c>
      <c r="K6" s="135" t="s">
        <v>93</v>
      </c>
      <c r="L6" s="135" t="s">
        <v>94</v>
      </c>
    </row>
    <row r="7" spans="1:31" s="133" customFormat="1" ht="29.15" customHeight="1">
      <c r="B7" s="300"/>
      <c r="C7" s="136" t="s">
        <v>95</v>
      </c>
      <c r="D7" s="136" t="s">
        <v>95</v>
      </c>
      <c r="E7" s="136" t="s">
        <v>95</v>
      </c>
      <c r="F7" s="136" t="s">
        <v>95</v>
      </c>
      <c r="G7" s="136" t="s">
        <v>95</v>
      </c>
      <c r="H7" s="136" t="s">
        <v>95</v>
      </c>
      <c r="I7" s="136" t="s">
        <v>95</v>
      </c>
      <c r="J7" s="136" t="s">
        <v>95</v>
      </c>
      <c r="K7" s="136" t="s">
        <v>95</v>
      </c>
      <c r="L7" s="136" t="s">
        <v>95</v>
      </c>
    </row>
    <row r="8" spans="1:31" s="133" customFormat="1" ht="30" customHeight="1">
      <c r="B8" s="137" t="s">
        <v>96</v>
      </c>
      <c r="C8" s="138"/>
      <c r="D8" s="139"/>
      <c r="E8" s="140"/>
      <c r="F8" s="140"/>
      <c r="G8" s="140"/>
      <c r="H8" s="138"/>
      <c r="I8" s="138"/>
      <c r="J8" s="140"/>
      <c r="K8" s="138"/>
      <c r="L8" s="140"/>
    </row>
    <row r="9" spans="1:31" s="133" customFormat="1" ht="30" customHeight="1">
      <c r="B9" s="141" t="s">
        <v>97</v>
      </c>
      <c r="C9" s="140"/>
      <c r="D9" s="142"/>
      <c r="E9" s="140"/>
      <c r="F9" s="140"/>
      <c r="G9" s="140"/>
      <c r="H9" s="138"/>
      <c r="I9" s="140"/>
      <c r="J9" s="154"/>
      <c r="K9" s="140"/>
      <c r="L9" s="140"/>
    </row>
    <row r="10" spans="1:31" s="133" customFormat="1" ht="30" customHeight="1">
      <c r="B10" s="143" t="s">
        <v>327</v>
      </c>
      <c r="C10" s="138"/>
      <c r="D10" s="140"/>
      <c r="E10" s="140"/>
      <c r="F10" s="140"/>
      <c r="G10" s="140"/>
      <c r="H10" s="140"/>
      <c r="I10" s="140"/>
      <c r="J10" s="154"/>
      <c r="K10" s="140"/>
      <c r="L10" s="140"/>
    </row>
    <row r="11" spans="1:31" s="133" customFormat="1" ht="30" customHeight="1">
      <c r="B11" s="143" t="s">
        <v>98</v>
      </c>
      <c r="C11" s="140"/>
      <c r="D11" s="142"/>
      <c r="E11" s="140"/>
      <c r="F11" s="140"/>
      <c r="G11" s="140"/>
      <c r="H11" s="138"/>
      <c r="I11" s="140"/>
      <c r="J11" s="140"/>
      <c r="K11" s="155"/>
      <c r="L11" s="155"/>
    </row>
    <row r="12" spans="1:31" s="133" customFormat="1" ht="30" customHeight="1">
      <c r="B12" s="143" t="s">
        <v>99</v>
      </c>
      <c r="C12" s="144"/>
      <c r="D12" s="144"/>
      <c r="E12" s="144"/>
      <c r="F12" s="144"/>
      <c r="G12" s="144"/>
      <c r="H12" s="144"/>
      <c r="I12" s="144"/>
      <c r="J12" s="144"/>
      <c r="K12" s="144"/>
      <c r="L12" s="144"/>
    </row>
    <row r="13" spans="1:31" s="133" customFormat="1" ht="30" customHeight="1">
      <c r="B13" s="141" t="s">
        <v>100</v>
      </c>
      <c r="C13" s="140"/>
      <c r="D13" s="140"/>
      <c r="E13" s="140"/>
      <c r="F13" s="140"/>
      <c r="G13" s="140"/>
      <c r="H13" s="138"/>
      <c r="I13" s="140"/>
      <c r="J13" s="140"/>
      <c r="K13" s="140"/>
      <c r="L13" s="140"/>
    </row>
    <row r="14" spans="1:31" s="133" customFormat="1" ht="34.5" customHeight="1">
      <c r="B14" s="141" t="s">
        <v>101</v>
      </c>
      <c r="C14" s="140"/>
      <c r="D14" s="140"/>
      <c r="E14" s="140"/>
      <c r="F14" s="140"/>
      <c r="G14" s="140"/>
      <c r="H14" s="140"/>
      <c r="I14" s="140"/>
      <c r="J14" s="154"/>
      <c r="K14" s="140"/>
      <c r="L14" s="140"/>
    </row>
    <row r="15" spans="1:31" s="133" customFormat="1" ht="30" customHeight="1">
      <c r="B15" s="141" t="s">
        <v>102</v>
      </c>
      <c r="C15" s="140"/>
      <c r="D15" s="140"/>
      <c r="E15" s="140"/>
      <c r="F15" s="140"/>
      <c r="G15" s="140"/>
      <c r="H15" s="140"/>
      <c r="I15" s="140"/>
      <c r="J15" s="154"/>
      <c r="K15" s="140"/>
      <c r="L15" s="140"/>
    </row>
    <row r="16" spans="1:31" s="133" customFormat="1" ht="30" customHeight="1">
      <c r="B16" s="141" t="s">
        <v>103</v>
      </c>
      <c r="C16" s="140"/>
      <c r="D16" s="140"/>
      <c r="E16" s="140"/>
      <c r="F16" s="140"/>
      <c r="G16" s="140"/>
      <c r="H16" s="140"/>
      <c r="I16" s="140"/>
      <c r="J16" s="154"/>
      <c r="K16" s="140"/>
      <c r="L16" s="140"/>
    </row>
    <row r="17" spans="2:12" s="133" customFormat="1" ht="49.5" customHeight="1">
      <c r="B17" s="141" t="s">
        <v>104</v>
      </c>
      <c r="C17" s="145"/>
      <c r="D17" s="145"/>
      <c r="E17" s="145"/>
      <c r="F17" s="140"/>
      <c r="G17" s="140"/>
      <c r="H17" s="140"/>
      <c r="I17" s="145"/>
      <c r="J17" s="154"/>
      <c r="K17" s="140"/>
      <c r="L17" s="140"/>
    </row>
    <row r="18" spans="2:12" s="133" customFormat="1" ht="51" customHeight="1">
      <c r="B18" s="141" t="s">
        <v>105</v>
      </c>
      <c r="C18" s="140"/>
      <c r="D18" s="146"/>
      <c r="E18" s="140"/>
      <c r="F18" s="140"/>
      <c r="G18" s="140"/>
      <c r="H18" s="140"/>
      <c r="I18" s="140"/>
      <c r="J18" s="140"/>
      <c r="K18" s="140"/>
      <c r="L18" s="140"/>
    </row>
    <row r="19" spans="2:12" s="133" customFormat="1" ht="30" customHeight="1">
      <c r="B19" s="141" t="s">
        <v>106</v>
      </c>
      <c r="C19" s="140"/>
      <c r="D19" s="140"/>
      <c r="E19" s="140"/>
      <c r="F19" s="140"/>
      <c r="G19" s="138"/>
      <c r="H19" s="138"/>
      <c r="I19" s="138"/>
      <c r="J19" s="154"/>
      <c r="K19" s="138"/>
      <c r="L19" s="140"/>
    </row>
    <row r="20" spans="2:12" ht="22.5" customHeight="1">
      <c r="B20" s="147" t="s">
        <v>328</v>
      </c>
      <c r="C20" s="148"/>
      <c r="D20" s="149"/>
      <c r="E20" s="150"/>
      <c r="F20" s="151"/>
      <c r="G20" s="152"/>
      <c r="H20" s="152"/>
      <c r="I20" s="148"/>
      <c r="J20" s="148"/>
      <c r="K20" s="148"/>
      <c r="L20" s="148"/>
    </row>
    <row r="21" spans="2:12" ht="30" customHeight="1">
      <c r="B21" s="153" t="s">
        <v>107</v>
      </c>
      <c r="C21" s="140"/>
      <c r="D21" s="140"/>
      <c r="E21" s="140"/>
      <c r="F21" s="140"/>
      <c r="G21" s="140"/>
      <c r="H21" s="140"/>
      <c r="I21" s="140"/>
      <c r="J21" s="140"/>
      <c r="K21" s="140"/>
      <c r="L21" s="140"/>
    </row>
    <row r="22" spans="2:12" ht="30" customHeight="1">
      <c r="B22" s="153" t="s">
        <v>329</v>
      </c>
      <c r="C22" s="140"/>
      <c r="D22" s="140"/>
      <c r="E22" s="140"/>
      <c r="F22" s="140"/>
      <c r="G22" s="140"/>
      <c r="H22" s="140"/>
      <c r="I22" s="140"/>
      <c r="J22" s="140"/>
      <c r="K22" s="140"/>
      <c r="L22" s="140"/>
    </row>
    <row r="23" spans="2:12" ht="37.5" customHeight="1">
      <c r="B23" s="153" t="s">
        <v>330</v>
      </c>
      <c r="C23" s="140"/>
      <c r="D23" s="140"/>
      <c r="E23" s="140"/>
      <c r="F23" s="140"/>
      <c r="G23" s="140"/>
      <c r="H23" s="140"/>
      <c r="I23" s="140"/>
      <c r="J23" s="140"/>
      <c r="K23" s="140"/>
      <c r="L23" s="140"/>
    </row>
    <row r="24" spans="2:12" ht="52" customHeight="1">
      <c r="B24" s="153" t="s">
        <v>108</v>
      </c>
      <c r="C24" s="140"/>
      <c r="D24" s="140"/>
      <c r="E24" s="140"/>
      <c r="F24" s="140"/>
      <c r="G24" s="140"/>
      <c r="H24" s="140"/>
      <c r="I24" s="140"/>
      <c r="J24" s="140"/>
      <c r="K24" s="140"/>
      <c r="L24" s="140"/>
    </row>
    <row r="25" spans="2:12" ht="40" customHeight="1">
      <c r="B25" s="153" t="s">
        <v>331</v>
      </c>
      <c r="C25" s="140"/>
      <c r="D25" s="140"/>
      <c r="E25" s="140"/>
      <c r="F25" s="140"/>
      <c r="G25" s="140"/>
      <c r="H25" s="140"/>
      <c r="I25" s="140"/>
      <c r="J25" s="140"/>
      <c r="K25" s="140"/>
      <c r="L25" s="140"/>
    </row>
    <row r="26" spans="2:12" ht="30" customHeight="1">
      <c r="B26" s="153" t="s">
        <v>332</v>
      </c>
      <c r="C26" s="140"/>
      <c r="D26" s="140"/>
      <c r="E26" s="140"/>
      <c r="F26" s="140"/>
      <c r="G26" s="140"/>
      <c r="H26" s="140"/>
      <c r="I26" s="140"/>
      <c r="J26" s="140"/>
      <c r="K26" s="140"/>
      <c r="L26" s="140"/>
    </row>
    <row r="27" spans="2:12" ht="30" customHeight="1">
      <c r="B27" s="153" t="s">
        <v>333</v>
      </c>
      <c r="C27" s="140"/>
      <c r="D27" s="140"/>
      <c r="E27" s="140"/>
      <c r="F27" s="140"/>
      <c r="G27" s="140"/>
      <c r="H27" s="140"/>
      <c r="I27" s="140"/>
      <c r="J27" s="140"/>
      <c r="K27" s="140"/>
      <c r="L27" s="140"/>
    </row>
    <row r="28" spans="2:12" ht="43" customHeight="1">
      <c r="B28" s="153" t="s">
        <v>334</v>
      </c>
      <c r="C28" s="140"/>
      <c r="D28" s="140"/>
      <c r="E28" s="140"/>
      <c r="F28" s="140"/>
      <c r="G28" s="140"/>
      <c r="H28" s="140"/>
      <c r="I28" s="140"/>
      <c r="J28" s="140"/>
      <c r="K28" s="140"/>
      <c r="L28" s="140"/>
    </row>
    <row r="29" spans="2:12" ht="40.5" customHeight="1">
      <c r="B29" s="153" t="s">
        <v>109</v>
      </c>
      <c r="C29" s="140"/>
      <c r="D29" s="140"/>
      <c r="E29" s="140"/>
      <c r="F29" s="140"/>
      <c r="G29" s="140"/>
      <c r="H29" s="140"/>
      <c r="I29" s="140"/>
      <c r="J29" s="140"/>
      <c r="K29" s="140"/>
      <c r="L29" s="140"/>
    </row>
    <row r="30" spans="2:12" ht="13" customHeight="1"/>
  </sheetData>
  <mergeCells count="4">
    <mergeCell ref="B1:C1"/>
    <mergeCell ref="B2:C2"/>
    <mergeCell ref="C4:G4"/>
    <mergeCell ref="B6:B7"/>
  </mergeCells>
  <pageMargins left="0.39370078740157499" right="0.39370078740157499" top="0.55118110236220497" bottom="0.39370078740157499" header="0.23622047244094499" footer="0.23622047244094499"/>
  <pageSetup paperSize="9" scale="29" orientation="landscape"/>
  <headerFooter>
    <oddFooter>&amp;CPage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17"/>
  <sheetViews>
    <sheetView showGridLines="0" showRowColHeaders="0" zoomScale="80" zoomScaleNormal="80" workbookViewId="0">
      <pane xSplit="3" ySplit="7" topLeftCell="D8" activePane="bottomRight" state="frozen"/>
      <selection pane="topRight"/>
      <selection pane="bottomLeft"/>
      <selection pane="bottomRight" activeCell="D17" sqref="D17"/>
    </sheetView>
  </sheetViews>
  <sheetFormatPr defaultColWidth="8.81640625" defaultRowHeight="15.5"/>
  <cols>
    <col min="1" max="1" width="1.1796875" customWidth="1"/>
    <col min="2" max="2" width="18.26953125" style="123" customWidth="1"/>
    <col min="3" max="3" width="51.7265625" customWidth="1"/>
    <col min="4" max="13" width="22.54296875" customWidth="1"/>
    <col min="14" max="14" width="3.26953125" customWidth="1"/>
    <col min="15" max="15" width="30.54296875" customWidth="1"/>
  </cols>
  <sheetData>
    <row r="1" spans="2:13" s="16" customFormat="1" ht="16.5" customHeight="1">
      <c r="B1" s="294" t="s">
        <v>81</v>
      </c>
      <c r="C1" s="294"/>
    </row>
    <row r="2" spans="2:13" s="16" customFormat="1" ht="55.5" customHeight="1">
      <c r="B2" s="301" t="s">
        <v>110</v>
      </c>
      <c r="C2" s="301"/>
      <c r="F2" s="13"/>
      <c r="G2" s="13"/>
      <c r="H2" s="13"/>
    </row>
    <row r="3" spans="2:13" ht="5.15" customHeight="1"/>
    <row r="4" spans="2:13" ht="19" customHeight="1">
      <c r="B4" s="20" t="s">
        <v>111</v>
      </c>
      <c r="C4" s="20"/>
    </row>
    <row r="5" spans="2:13" ht="5.15" customHeight="1">
      <c r="B5" s="20"/>
      <c r="C5" s="20"/>
    </row>
    <row r="6" spans="2:13" ht="28.5" customHeight="1">
      <c r="B6" s="303" t="s">
        <v>112</v>
      </c>
      <c r="C6" s="307" t="s">
        <v>113</v>
      </c>
      <c r="D6" s="124" t="s">
        <v>85</v>
      </c>
      <c r="E6" s="124" t="s">
        <v>86</v>
      </c>
      <c r="F6" s="124" t="s">
        <v>87</v>
      </c>
      <c r="G6" s="124" t="s">
        <v>88</v>
      </c>
      <c r="H6" s="124" t="s">
        <v>89</v>
      </c>
      <c r="I6" s="124" t="s">
        <v>90</v>
      </c>
      <c r="J6" s="124" t="s">
        <v>91</v>
      </c>
      <c r="K6" s="124" t="s">
        <v>92</v>
      </c>
      <c r="L6" s="124" t="s">
        <v>93</v>
      </c>
      <c r="M6" s="124" t="s">
        <v>94</v>
      </c>
    </row>
    <row r="7" spans="2:13" ht="62.15" customHeight="1">
      <c r="B7" s="304"/>
      <c r="C7" s="308"/>
      <c r="D7" s="125" t="str">
        <f>'Lista corta-información básica'!C7</f>
        <v>Nombre del parque industrial</v>
      </c>
      <c r="E7" s="125" t="str">
        <f>'Lista corta-información básica'!D7</f>
        <v>Nombre del parque industrial</v>
      </c>
      <c r="F7" s="125" t="str">
        <f>'Lista corta-información básica'!E7</f>
        <v>Nombre del parque industrial</v>
      </c>
      <c r="G7" s="125" t="str">
        <f>'Lista corta-información básica'!F7</f>
        <v>Nombre del parque industrial</v>
      </c>
      <c r="H7" s="125" t="str">
        <f>'Lista corta-información básica'!G7</f>
        <v>Nombre del parque industrial</v>
      </c>
      <c r="I7" s="125" t="str">
        <f>'Lista corta-información básica'!H7</f>
        <v>Nombre del parque industrial</v>
      </c>
      <c r="J7" s="125" t="str">
        <f>'Lista corta-información básica'!I7</f>
        <v>Nombre del parque industrial</v>
      </c>
      <c r="K7" s="125" t="str">
        <f>'Lista corta-información básica'!J7</f>
        <v>Nombre del parque industrial</v>
      </c>
      <c r="L7" s="125" t="str">
        <f>'Lista corta-información básica'!K7</f>
        <v>Nombre del parque industrial</v>
      </c>
      <c r="M7" s="125" t="str">
        <f>'Lista corta-información básica'!L7</f>
        <v>Nombre del parque industrial</v>
      </c>
    </row>
    <row r="8" spans="2:13" s="63" customFormat="1" ht="80.25" customHeight="1">
      <c r="B8" s="126" t="s">
        <v>114</v>
      </c>
      <c r="C8" s="127" t="s">
        <v>335</v>
      </c>
      <c r="D8" s="128" t="s">
        <v>115</v>
      </c>
      <c r="E8" s="128" t="s">
        <v>115</v>
      </c>
      <c r="F8" s="128" t="s">
        <v>115</v>
      </c>
      <c r="G8" s="128" t="s">
        <v>115</v>
      </c>
      <c r="H8" s="128" t="s">
        <v>115</v>
      </c>
      <c r="I8" s="128" t="s">
        <v>115</v>
      </c>
      <c r="J8" s="128" t="s">
        <v>115</v>
      </c>
      <c r="K8" s="128" t="s">
        <v>115</v>
      </c>
      <c r="L8" s="128" t="s">
        <v>115</v>
      </c>
      <c r="M8" s="128" t="s">
        <v>115</v>
      </c>
    </row>
    <row r="9" spans="2:13" s="63" customFormat="1" ht="47.5" customHeight="1">
      <c r="B9" s="129" t="s">
        <v>116</v>
      </c>
      <c r="C9" s="130" t="s">
        <v>117</v>
      </c>
      <c r="D9" s="128" t="s">
        <v>115</v>
      </c>
      <c r="E9" s="128" t="s">
        <v>115</v>
      </c>
      <c r="F9" s="128" t="s">
        <v>115</v>
      </c>
      <c r="G9" s="128" t="s">
        <v>115</v>
      </c>
      <c r="H9" s="128" t="s">
        <v>115</v>
      </c>
      <c r="I9" s="128" t="s">
        <v>115</v>
      </c>
      <c r="J9" s="128" t="s">
        <v>115</v>
      </c>
      <c r="K9" s="128" t="s">
        <v>115</v>
      </c>
      <c r="L9" s="128" t="s">
        <v>115</v>
      </c>
      <c r="M9" s="128" t="s">
        <v>115</v>
      </c>
    </row>
    <row r="10" spans="2:13" s="63" customFormat="1" ht="63" customHeight="1">
      <c r="B10" s="305" t="s">
        <v>118</v>
      </c>
      <c r="C10" s="130" t="s">
        <v>336</v>
      </c>
      <c r="D10" s="128" t="s">
        <v>115</v>
      </c>
      <c r="E10" s="128" t="s">
        <v>115</v>
      </c>
      <c r="F10" s="128" t="s">
        <v>115</v>
      </c>
      <c r="G10" s="128" t="s">
        <v>115</v>
      </c>
      <c r="H10" s="128" t="s">
        <v>115</v>
      </c>
      <c r="I10" s="128" t="s">
        <v>115</v>
      </c>
      <c r="J10" s="128" t="s">
        <v>115</v>
      </c>
      <c r="K10" s="128" t="s">
        <v>115</v>
      </c>
      <c r="L10" s="128" t="s">
        <v>115</v>
      </c>
      <c r="M10" s="128" t="s">
        <v>115</v>
      </c>
    </row>
    <row r="11" spans="2:13" s="63" customFormat="1" ht="64" customHeight="1">
      <c r="B11" s="306"/>
      <c r="C11" s="130" t="s">
        <v>119</v>
      </c>
      <c r="D11" s="128" t="s">
        <v>115</v>
      </c>
      <c r="E11" s="128" t="s">
        <v>115</v>
      </c>
      <c r="F11" s="128" t="s">
        <v>115</v>
      </c>
      <c r="G11" s="128" t="s">
        <v>115</v>
      </c>
      <c r="H11" s="128" t="s">
        <v>115</v>
      </c>
      <c r="I11" s="128" t="s">
        <v>115</v>
      </c>
      <c r="J11" s="128" t="s">
        <v>115</v>
      </c>
      <c r="K11" s="128" t="s">
        <v>115</v>
      </c>
      <c r="L11" s="128" t="s">
        <v>115</v>
      </c>
      <c r="M11" s="128" t="s">
        <v>115</v>
      </c>
    </row>
    <row r="12" spans="2:13" s="63" customFormat="1" ht="80.150000000000006" customHeight="1">
      <c r="B12" s="129" t="s">
        <v>120</v>
      </c>
      <c r="C12" s="130" t="s">
        <v>121</v>
      </c>
      <c r="D12" s="128" t="s">
        <v>115</v>
      </c>
      <c r="E12" s="128" t="s">
        <v>115</v>
      </c>
      <c r="F12" s="128" t="s">
        <v>115</v>
      </c>
      <c r="G12" s="128" t="s">
        <v>115</v>
      </c>
      <c r="H12" s="128" t="s">
        <v>115</v>
      </c>
      <c r="I12" s="128" t="s">
        <v>115</v>
      </c>
      <c r="J12" s="128" t="s">
        <v>115</v>
      </c>
      <c r="K12" s="128" t="s">
        <v>115</v>
      </c>
      <c r="L12" s="128" t="s">
        <v>115</v>
      </c>
      <c r="M12" s="128" t="s">
        <v>115</v>
      </c>
    </row>
    <row r="13" spans="2:13" s="63" customFormat="1" ht="63.75" customHeight="1">
      <c r="B13" s="129" t="s">
        <v>122</v>
      </c>
      <c r="C13" s="131" t="s">
        <v>123</v>
      </c>
      <c r="D13" s="128" t="s">
        <v>115</v>
      </c>
      <c r="E13" s="128" t="s">
        <v>115</v>
      </c>
      <c r="F13" s="128" t="s">
        <v>115</v>
      </c>
      <c r="G13" s="128" t="s">
        <v>115</v>
      </c>
      <c r="H13" s="128" t="s">
        <v>115</v>
      </c>
      <c r="I13" s="128" t="s">
        <v>115</v>
      </c>
      <c r="J13" s="128" t="s">
        <v>115</v>
      </c>
      <c r="K13" s="128" t="s">
        <v>115</v>
      </c>
      <c r="L13" s="128" t="s">
        <v>115</v>
      </c>
      <c r="M13" s="128" t="s">
        <v>115</v>
      </c>
    </row>
    <row r="14" spans="2:13" s="63" customFormat="1" ht="46.5" customHeight="1">
      <c r="B14" s="129" t="s">
        <v>124</v>
      </c>
      <c r="C14" s="131" t="s">
        <v>125</v>
      </c>
      <c r="D14" s="128" t="s">
        <v>115</v>
      </c>
      <c r="E14" s="128" t="s">
        <v>115</v>
      </c>
      <c r="F14" s="128" t="s">
        <v>115</v>
      </c>
      <c r="G14" s="128" t="s">
        <v>115</v>
      </c>
      <c r="H14" s="128" t="s">
        <v>115</v>
      </c>
      <c r="I14" s="128" t="s">
        <v>115</v>
      </c>
      <c r="J14" s="128" t="s">
        <v>115</v>
      </c>
      <c r="K14" s="128" t="s">
        <v>115</v>
      </c>
      <c r="L14" s="128" t="s">
        <v>115</v>
      </c>
      <c r="M14" s="128" t="s">
        <v>115</v>
      </c>
    </row>
    <row r="15" spans="2:13" ht="69" customHeight="1">
      <c r="B15" s="129" t="s">
        <v>126</v>
      </c>
      <c r="C15" s="131" t="s">
        <v>337</v>
      </c>
      <c r="D15" s="128" t="s">
        <v>115</v>
      </c>
      <c r="E15" s="128" t="s">
        <v>115</v>
      </c>
      <c r="F15" s="128" t="s">
        <v>115</v>
      </c>
      <c r="G15" s="128" t="s">
        <v>115</v>
      </c>
      <c r="H15" s="128" t="s">
        <v>115</v>
      </c>
      <c r="I15" s="128" t="s">
        <v>115</v>
      </c>
      <c r="J15" s="128" t="s">
        <v>115</v>
      </c>
      <c r="K15" s="128" t="s">
        <v>115</v>
      </c>
      <c r="L15" s="128" t="s">
        <v>115</v>
      </c>
      <c r="M15" s="128" t="s">
        <v>115</v>
      </c>
    </row>
    <row r="16" spans="2:13" ht="75.650000000000006" customHeight="1">
      <c r="B16" s="129" t="s">
        <v>127</v>
      </c>
      <c r="C16" s="131" t="s">
        <v>128</v>
      </c>
      <c r="D16" s="128" t="s">
        <v>115</v>
      </c>
      <c r="E16" s="128" t="s">
        <v>115</v>
      </c>
      <c r="F16" s="128" t="s">
        <v>115</v>
      </c>
      <c r="G16" s="128" t="s">
        <v>115</v>
      </c>
      <c r="H16" s="128" t="s">
        <v>115</v>
      </c>
      <c r="I16" s="128" t="s">
        <v>115</v>
      </c>
      <c r="J16" s="128" t="s">
        <v>115</v>
      </c>
      <c r="K16" s="128" t="s">
        <v>115</v>
      </c>
      <c r="L16" s="128" t="s">
        <v>115</v>
      </c>
      <c r="M16" s="128" t="s">
        <v>115</v>
      </c>
    </row>
    <row r="17" spans="2:13" ht="39" customHeight="1">
      <c r="B17" s="302" t="s">
        <v>129</v>
      </c>
      <c r="C17" s="302"/>
      <c r="D17" s="132" t="str">
        <f t="shared" ref="D17:M17" si="0">IF(AND((D8="Sí"),AND(D9="Sí"),AND(D10="Sí"),AND(D11="Sí"),AND(D12="Sí"),AND(D13="Sí"),AND(D14="Sí"),AND(D15="Sí"),AND(D16="Sí")),"Sí","Para ser discutido")</f>
        <v>Para ser discutido</v>
      </c>
      <c r="E17" s="132" t="str">
        <f t="shared" si="0"/>
        <v>Para ser discutido</v>
      </c>
      <c r="F17" s="132" t="str">
        <f t="shared" si="0"/>
        <v>Para ser discutido</v>
      </c>
      <c r="G17" s="132" t="str">
        <f t="shared" si="0"/>
        <v>Para ser discutido</v>
      </c>
      <c r="H17" s="132" t="str">
        <f t="shared" si="0"/>
        <v>Para ser discutido</v>
      </c>
      <c r="I17" s="132" t="str">
        <f t="shared" si="0"/>
        <v>Para ser discutido</v>
      </c>
      <c r="J17" s="132" t="str">
        <f t="shared" si="0"/>
        <v>Para ser discutido</v>
      </c>
      <c r="K17" s="132" t="str">
        <f t="shared" si="0"/>
        <v>Para ser discutido</v>
      </c>
      <c r="L17" s="132" t="str">
        <f t="shared" si="0"/>
        <v>Para ser discutido</v>
      </c>
      <c r="M17" s="132" t="str">
        <f t="shared" si="0"/>
        <v>Para ser discutido</v>
      </c>
    </row>
  </sheetData>
  <mergeCells count="6">
    <mergeCell ref="B1:C1"/>
    <mergeCell ref="B2:C2"/>
    <mergeCell ref="B17:C17"/>
    <mergeCell ref="B6:B7"/>
    <mergeCell ref="B10:B11"/>
    <mergeCell ref="C6:C7"/>
  </mergeCells>
  <conditionalFormatting sqref="I8">
    <cfRule type="containsText" dxfId="52" priority="90" operator="containsText" text="To be confirmed">
      <formula>NOT(ISERROR(SEARCH("To be confirmed",I8)))</formula>
    </cfRule>
    <cfRule type="containsText" dxfId="51" priority="91" operator="containsText" text="No">
      <formula>NOT(ISERROR(SEARCH("No",I8)))</formula>
    </cfRule>
    <cfRule type="containsText" dxfId="50" priority="92" operator="containsText" text="Yes">
      <formula>NOT(ISERROR(SEARCH("Yes",I8)))</formula>
    </cfRule>
    <cfRule type="containsText" dxfId="49" priority="87" operator="containsText" text="To be confirmed">
      <formula>NOT(ISERROR(SEARCH("To be confirmed",I8)))</formula>
    </cfRule>
    <cfRule type="containsText" dxfId="48" priority="88" operator="containsText" text="No">
      <formula>NOT(ISERROR(SEARCH("No",I8)))</formula>
    </cfRule>
    <cfRule type="containsText" dxfId="47" priority="89" operator="containsText" text="Yes">
      <formula>NOT(ISERROR(SEARCH("Yes",I8)))</formula>
    </cfRule>
  </conditionalFormatting>
  <conditionalFormatting sqref="J8:K8">
    <cfRule type="containsText" dxfId="46" priority="79" operator="containsText" text="To be confirmed">
      <formula>NOT(ISERROR(SEARCH("To be confirmed",J8)))</formula>
    </cfRule>
    <cfRule type="containsText" dxfId="45" priority="80" operator="containsText" text="No">
      <formula>NOT(ISERROR(SEARCH("No",J8)))</formula>
    </cfRule>
    <cfRule type="containsText" dxfId="44" priority="81" operator="containsText" text="Yes">
      <formula>NOT(ISERROR(SEARCH("Yes",J8)))</formula>
    </cfRule>
    <cfRule type="containsText" dxfId="43" priority="76" operator="containsText" text="To be confirmed">
      <formula>NOT(ISERROR(SEARCH("To be confirmed",J8)))</formula>
    </cfRule>
    <cfRule type="containsText" dxfId="42" priority="77" operator="containsText" text="No">
      <formula>NOT(ISERROR(SEARCH("No",J8)))</formula>
    </cfRule>
    <cfRule type="containsText" dxfId="41" priority="78" operator="containsText" text="Yes">
      <formula>NOT(ISERROR(SEARCH("Yes",J8)))</formula>
    </cfRule>
  </conditionalFormatting>
  <conditionalFormatting sqref="L8">
    <cfRule type="containsText" dxfId="40" priority="63" operator="containsText" text="To be confirmed">
      <formula>NOT(ISERROR(SEARCH("To be confirmed",L8)))</formula>
    </cfRule>
    <cfRule type="containsText" dxfId="39" priority="64" operator="containsText" text="No">
      <formula>NOT(ISERROR(SEARCH("No",L8)))</formula>
    </cfRule>
    <cfRule type="containsText" dxfId="38" priority="65" operator="containsText" text="Yes">
      <formula>NOT(ISERROR(SEARCH("Yes",L8)))</formula>
    </cfRule>
    <cfRule type="containsText" dxfId="37" priority="60" operator="containsText" text="To be confirmed">
      <formula>NOT(ISERROR(SEARCH("To be confirmed",L8)))</formula>
    </cfRule>
    <cfRule type="containsText" dxfId="36" priority="61" operator="containsText" text="No">
      <formula>NOT(ISERROR(SEARCH("No",L8)))</formula>
    </cfRule>
    <cfRule type="containsText" dxfId="35" priority="62" operator="containsText" text="Yes">
      <formula>NOT(ISERROR(SEARCH("Yes",L8)))</formula>
    </cfRule>
  </conditionalFormatting>
  <conditionalFormatting sqref="M8">
    <cfRule type="containsText" dxfId="34" priority="54" operator="containsText" text="To be confirmed">
      <formula>NOT(ISERROR(SEARCH("To be confirmed",M8)))</formula>
    </cfRule>
    <cfRule type="containsText" dxfId="33" priority="55" operator="containsText" text="No">
      <formula>NOT(ISERROR(SEARCH("No",M8)))</formula>
    </cfRule>
    <cfRule type="containsText" dxfId="32" priority="56" operator="containsText" text="Yes">
      <formula>NOT(ISERROR(SEARCH("Yes",M8)))</formula>
    </cfRule>
    <cfRule type="containsText" dxfId="31" priority="51" operator="containsText" text="To be confirmed">
      <formula>NOT(ISERROR(SEARCH("To be confirmed",M8)))</formula>
    </cfRule>
    <cfRule type="containsText" dxfId="30" priority="52" operator="containsText" text="No">
      <formula>NOT(ISERROR(SEARCH("No",M8)))</formula>
    </cfRule>
    <cfRule type="containsText" dxfId="29" priority="53" operator="containsText" text="Yes">
      <formula>NOT(ISERROR(SEARCH("Yes",M8)))</formula>
    </cfRule>
  </conditionalFormatting>
  <conditionalFormatting sqref="D17">
    <cfRule type="containsText" dxfId="28" priority="108" operator="containsText" text="Yes">
      <formula>NOT(ISERROR(SEARCH("Yes",D17)))</formula>
    </cfRule>
    <cfRule type="containsText" dxfId="27" priority="109" operator="containsText" text="No">
      <formula>NOT(ISERROR(SEARCH("No",D17)))</formula>
    </cfRule>
  </conditionalFormatting>
  <conditionalFormatting sqref="E17">
    <cfRule type="containsText" dxfId="26" priority="17" operator="containsText" text="Yes">
      <formula>NOT(ISERROR(SEARCH("Yes",E17)))</formula>
    </cfRule>
    <cfRule type="containsText" dxfId="25" priority="18" operator="containsText" text="No">
      <formula>NOT(ISERROR(SEARCH("No",E17)))</formula>
    </cfRule>
  </conditionalFormatting>
  <conditionalFormatting sqref="F17">
    <cfRule type="containsText" dxfId="24" priority="15" operator="containsText" text="Yes">
      <formula>NOT(ISERROR(SEARCH("Yes",F17)))</formula>
    </cfRule>
    <cfRule type="containsText" dxfId="23" priority="16" operator="containsText" text="No">
      <formula>NOT(ISERROR(SEARCH("No",F17)))</formula>
    </cfRule>
  </conditionalFormatting>
  <conditionalFormatting sqref="G17">
    <cfRule type="containsText" dxfId="22" priority="13" operator="containsText" text="Yes">
      <formula>NOT(ISERROR(SEARCH("Yes",G17)))</formula>
    </cfRule>
    <cfRule type="containsText" dxfId="21" priority="14" operator="containsText" text="No">
      <formula>NOT(ISERROR(SEARCH("No",G17)))</formula>
    </cfRule>
  </conditionalFormatting>
  <conditionalFormatting sqref="H17">
    <cfRule type="containsText" dxfId="20" priority="11" operator="containsText" text="Yes">
      <formula>NOT(ISERROR(SEARCH("Yes",H17)))</formula>
    </cfRule>
    <cfRule type="containsText" dxfId="19" priority="12" operator="containsText" text="No">
      <formula>NOT(ISERROR(SEARCH("No",H17)))</formula>
    </cfRule>
  </conditionalFormatting>
  <conditionalFormatting sqref="I17">
    <cfRule type="containsText" dxfId="18" priority="9" operator="containsText" text="Yes">
      <formula>NOT(ISERROR(SEARCH("Yes",I17)))</formula>
    </cfRule>
    <cfRule type="containsText" dxfId="17" priority="10" operator="containsText" text="No">
      <formula>NOT(ISERROR(SEARCH("No",I17)))</formula>
    </cfRule>
  </conditionalFormatting>
  <conditionalFormatting sqref="J17">
    <cfRule type="containsText" dxfId="16" priority="7" operator="containsText" text="Yes">
      <formula>NOT(ISERROR(SEARCH("Yes",J17)))</formula>
    </cfRule>
    <cfRule type="containsText" dxfId="15" priority="8" operator="containsText" text="No">
      <formula>NOT(ISERROR(SEARCH("No",J17)))</formula>
    </cfRule>
  </conditionalFormatting>
  <conditionalFormatting sqref="K17">
    <cfRule type="containsText" dxfId="14" priority="5" operator="containsText" text="Yes">
      <formula>NOT(ISERROR(SEARCH("Yes",K17)))</formula>
    </cfRule>
    <cfRule type="containsText" dxfId="13" priority="6" operator="containsText" text="No">
      <formula>NOT(ISERROR(SEARCH("No",K17)))</formula>
    </cfRule>
  </conditionalFormatting>
  <conditionalFormatting sqref="L17">
    <cfRule type="containsText" dxfId="12" priority="3" operator="containsText" text="Yes">
      <formula>NOT(ISERROR(SEARCH("Yes",L17)))</formula>
    </cfRule>
    <cfRule type="containsText" dxfId="11" priority="4" operator="containsText" text="No">
      <formula>NOT(ISERROR(SEARCH("No",L17)))</formula>
    </cfRule>
  </conditionalFormatting>
  <conditionalFormatting sqref="M17">
    <cfRule type="containsText" dxfId="10" priority="1" operator="containsText" text="Yes">
      <formula>NOT(ISERROR(SEARCH("Yes",M17)))</formula>
    </cfRule>
    <cfRule type="containsText" dxfId="9" priority="2" operator="containsText" text="No">
      <formula>NOT(ISERROR(SEARCH("No",M17)))</formula>
    </cfRule>
  </conditionalFormatting>
  <conditionalFormatting sqref="D8:M16">
    <cfRule type="containsText" dxfId="8" priority="153" operator="containsText" text="To be confirmed">
      <formula>NOT(ISERROR(SEARCH("To be confirmed",D8)))</formula>
    </cfRule>
    <cfRule type="containsText" dxfId="7" priority="154" operator="containsText" text="No">
      <formula>NOT(ISERROR(SEARCH("No",D8)))</formula>
    </cfRule>
    <cfRule type="containsText" dxfId="6" priority="155" operator="containsText" text="Yes">
      <formula>NOT(ISERROR(SEARCH("Yes",D8)))</formula>
    </cfRule>
    <cfRule type="containsText" dxfId="5" priority="150" operator="containsText" text="To be confirmed">
      <formula>NOT(ISERROR(SEARCH("To be confirmed",D8)))</formula>
    </cfRule>
    <cfRule type="containsText" dxfId="4" priority="151" operator="containsText" text="No">
      <formula>NOT(ISERROR(SEARCH("No",D8)))</formula>
    </cfRule>
    <cfRule type="containsText" dxfId="3" priority="152" operator="containsText" text="Yes">
      <formula>NOT(ISERROR(SEARCH("Yes",D8)))</formula>
    </cfRule>
  </conditionalFormatting>
  <conditionalFormatting sqref="E8:M8 K8:K16">
    <cfRule type="containsText" dxfId="2" priority="124" operator="containsText" text="To be confirmed">
      <formula>NOT(ISERROR(SEARCH("To be confirmed",E8)))</formula>
    </cfRule>
    <cfRule type="containsText" dxfId="1" priority="125" operator="containsText" text="No">
      <formula>NOT(ISERROR(SEARCH("No",E8)))</formula>
    </cfRule>
    <cfRule type="containsText" dxfId="0" priority="126" operator="containsText" text="Yes">
      <formula>NOT(ISERROR(SEARCH("Yes",E8)))</formula>
    </cfRule>
  </conditionalFormatting>
  <dataValidations count="1">
    <dataValidation type="list" allowBlank="1" showInputMessage="1" showErrorMessage="1" sqref="D8:M16" xr:uid="{00000000-0002-0000-0200-000000000000}">
      <formula1>"Seleccione, Sí, No, Para confirmar"</formula1>
    </dataValidation>
  </dataValidations>
  <pageMargins left="0.39370078740157499" right="0.39370078740157499" top="0.59055118110236204" bottom="0.39370078740157499" header="0.23622047244094499" footer="0.23622047244094499"/>
  <pageSetup paperSize="9" scale="47" orientation="landscape"/>
  <headerFooter>
    <oddFooter>&amp;CPage &amp;P of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36"/>
  <sheetViews>
    <sheetView showGridLines="0" showRowColHeaders="0" zoomScale="85" zoomScaleNormal="85" workbookViewId="0">
      <pane xSplit="3" ySplit="8" topLeftCell="D32" activePane="bottomRight" state="frozen"/>
      <selection pane="topRight"/>
      <selection pane="bottomLeft"/>
      <selection pane="bottomRight" activeCell="E34" sqref="E34"/>
    </sheetView>
  </sheetViews>
  <sheetFormatPr defaultColWidth="8.81640625" defaultRowHeight="14.5"/>
  <cols>
    <col min="1" max="1" width="2" style="63" customWidth="1"/>
    <col min="2" max="2" width="15.81640625" style="63" customWidth="1"/>
    <col min="3" max="3" width="53.54296875" style="63" customWidth="1"/>
    <col min="4" max="4" width="13.7265625" style="63" customWidth="1"/>
    <col min="5" max="5" width="31.453125" style="63" customWidth="1"/>
    <col min="6" max="6" width="11.54296875" style="63" customWidth="1"/>
    <col min="7" max="7" width="50.54296875" style="63" customWidth="1"/>
    <col min="8" max="8" width="11.453125" style="63" customWidth="1"/>
    <col min="9" max="9" width="50.54296875" style="63" customWidth="1"/>
    <col min="10" max="10" width="11.54296875" style="63" customWidth="1"/>
    <col min="11" max="11" width="50.54296875" style="63" customWidth="1"/>
    <col min="12" max="12" width="11.26953125" style="63" customWidth="1"/>
    <col min="13" max="13" width="50.54296875" style="63" customWidth="1"/>
    <col min="14" max="14" width="10.81640625" style="63" customWidth="1"/>
    <col min="15" max="15" width="50.54296875" style="63" customWidth="1"/>
    <col min="16" max="16" width="11.7265625" style="63" customWidth="1"/>
    <col min="17" max="17" width="50.54296875" style="63" customWidth="1"/>
    <col min="18" max="18" width="11.1796875" style="63" customWidth="1"/>
    <col min="19" max="19" width="50.54296875" style="63" customWidth="1"/>
    <col min="20" max="20" width="11.26953125" style="63" customWidth="1"/>
    <col min="21" max="21" width="50.54296875" style="63" customWidth="1"/>
    <col min="22" max="22" width="11.7265625" style="63" customWidth="1"/>
    <col min="23" max="23" width="50.54296875" style="63" customWidth="1"/>
    <col min="24" max="24" width="10.81640625" style="63" customWidth="1"/>
    <col min="25" max="25" width="50.54296875" style="63" customWidth="1"/>
    <col min="26" max="26" width="1.7265625" style="63" customWidth="1"/>
    <col min="27" max="16384" width="8.81640625" style="63"/>
  </cols>
  <sheetData>
    <row r="1" spans="1:25" ht="22" customHeight="1">
      <c r="A1" s="66"/>
      <c r="B1" s="343" t="s">
        <v>81</v>
      </c>
      <c r="C1" s="343"/>
      <c r="D1" s="66"/>
      <c r="E1" s="66"/>
      <c r="F1" s="66"/>
      <c r="G1" s="66"/>
      <c r="H1" s="66"/>
      <c r="I1" s="66"/>
      <c r="J1" s="66"/>
      <c r="K1" s="66"/>
      <c r="L1" s="66"/>
      <c r="M1" s="66"/>
      <c r="N1" s="66"/>
      <c r="O1" s="66"/>
      <c r="P1" s="66"/>
      <c r="Q1" s="66"/>
      <c r="R1" s="66"/>
      <c r="S1" s="66"/>
      <c r="T1" s="66"/>
      <c r="U1" s="66"/>
      <c r="V1" s="66"/>
      <c r="W1" s="66"/>
      <c r="X1" s="66"/>
      <c r="Y1" s="66"/>
    </row>
    <row r="2" spans="1:25" ht="42.65" customHeight="1">
      <c r="A2" s="66"/>
      <c r="B2" s="344" t="s">
        <v>130</v>
      </c>
      <c r="C2" s="344"/>
      <c r="D2" s="68"/>
      <c r="E2" s="68"/>
      <c r="F2" s="68"/>
      <c r="G2" s="68"/>
      <c r="H2" s="68"/>
      <c r="I2" s="68"/>
      <c r="J2" s="66"/>
      <c r="K2" s="66"/>
      <c r="L2" s="66"/>
      <c r="M2" s="66"/>
      <c r="N2" s="66"/>
      <c r="O2" s="66"/>
      <c r="P2" s="66"/>
      <c r="Q2" s="66"/>
      <c r="R2" s="66"/>
      <c r="S2" s="66"/>
      <c r="T2" s="66"/>
      <c r="U2" s="66"/>
      <c r="V2" s="66"/>
      <c r="W2" s="66"/>
      <c r="X2" s="66"/>
      <c r="Y2" s="66"/>
    </row>
    <row r="3" spans="1:25" ht="5.15" customHeight="1">
      <c r="B3" s="79"/>
      <c r="C3" s="79"/>
      <c r="D3" s="79"/>
      <c r="E3" s="79"/>
      <c r="F3" s="80"/>
      <c r="G3" s="80"/>
    </row>
    <row r="4" spans="1:25" ht="21" customHeight="1">
      <c r="B4" s="345" t="s">
        <v>131</v>
      </c>
      <c r="C4" s="345"/>
      <c r="D4" s="81"/>
      <c r="E4" s="81"/>
      <c r="G4" s="82"/>
      <c r="H4" s="82"/>
      <c r="I4" s="82"/>
      <c r="J4" s="82"/>
      <c r="K4" s="117"/>
    </row>
    <row r="5" spans="1:25" ht="36.65" customHeight="1">
      <c r="B5" s="345"/>
      <c r="C5" s="345"/>
      <c r="D5" s="83"/>
      <c r="E5" s="83"/>
      <c r="F5" s="84" t="s">
        <v>132</v>
      </c>
      <c r="G5" s="85"/>
      <c r="H5" s="85"/>
      <c r="I5" s="85"/>
      <c r="J5" s="85"/>
      <c r="K5" s="85"/>
      <c r="L5" s="84" t="s">
        <v>132</v>
      </c>
      <c r="M5" s="82"/>
      <c r="N5" s="82"/>
      <c r="O5" s="82"/>
      <c r="P5" s="82"/>
      <c r="Q5" s="82"/>
      <c r="R5" s="120" t="s">
        <v>132</v>
      </c>
      <c r="S5" s="82"/>
      <c r="T5" s="82"/>
      <c r="U5" s="82"/>
      <c r="V5" s="82"/>
      <c r="W5" s="82"/>
      <c r="X5" s="82"/>
      <c r="Y5" s="82"/>
    </row>
    <row r="6" spans="1:25" ht="15.65" customHeight="1">
      <c r="B6" s="86"/>
      <c r="C6" s="86"/>
      <c r="D6" s="87"/>
      <c r="E6" s="87"/>
      <c r="F6" s="83"/>
      <c r="G6" s="85"/>
      <c r="H6" s="85"/>
      <c r="I6" s="85"/>
      <c r="J6" s="85"/>
      <c r="K6" s="85"/>
      <c r="L6" s="85"/>
      <c r="M6" s="118"/>
      <c r="N6" s="118"/>
      <c r="O6" s="118"/>
      <c r="P6" s="118"/>
      <c r="Q6" s="118"/>
      <c r="R6" s="118"/>
      <c r="S6" s="118"/>
      <c r="T6" s="118"/>
      <c r="U6" s="118"/>
      <c r="V6" s="118"/>
      <c r="W6" s="118"/>
      <c r="X6" s="118"/>
      <c r="Y6" s="118"/>
    </row>
    <row r="7" spans="1:25" ht="32.15" customHeight="1">
      <c r="B7" s="317" t="s">
        <v>338</v>
      </c>
      <c r="C7" s="317" t="s">
        <v>339</v>
      </c>
      <c r="D7" s="342" t="s">
        <v>134</v>
      </c>
      <c r="E7" s="342" t="s">
        <v>135</v>
      </c>
      <c r="F7" s="335" t="s">
        <v>136</v>
      </c>
      <c r="G7" s="335"/>
      <c r="H7" s="335" t="s">
        <v>136</v>
      </c>
      <c r="I7" s="335"/>
      <c r="J7" s="335" t="s">
        <v>136</v>
      </c>
      <c r="K7" s="335"/>
      <c r="L7" s="335" t="s">
        <v>137</v>
      </c>
      <c r="M7" s="335"/>
      <c r="N7" s="335" t="s">
        <v>137</v>
      </c>
      <c r="O7" s="335"/>
      <c r="P7" s="335" t="s">
        <v>137</v>
      </c>
      <c r="Q7" s="335"/>
      <c r="R7" s="335" t="s">
        <v>137</v>
      </c>
      <c r="S7" s="335"/>
      <c r="T7" s="335" t="s">
        <v>136</v>
      </c>
      <c r="U7" s="335"/>
      <c r="V7" s="335" t="s">
        <v>136</v>
      </c>
      <c r="W7" s="335"/>
      <c r="X7" s="335" t="s">
        <v>136</v>
      </c>
      <c r="Y7" s="335"/>
    </row>
    <row r="8" spans="1:25" ht="35.15" customHeight="1">
      <c r="B8" s="317"/>
      <c r="C8" s="317"/>
      <c r="D8" s="342"/>
      <c r="E8" s="342"/>
      <c r="F8" s="89" t="s">
        <v>138</v>
      </c>
      <c r="G8" s="88" t="s">
        <v>139</v>
      </c>
      <c r="H8" s="89" t="s">
        <v>140</v>
      </c>
      <c r="I8" s="88" t="s">
        <v>139</v>
      </c>
      <c r="J8" s="89" t="s">
        <v>140</v>
      </c>
      <c r="K8" s="88" t="s">
        <v>139</v>
      </c>
      <c r="L8" s="89" t="s">
        <v>140</v>
      </c>
      <c r="M8" s="88" t="s">
        <v>139</v>
      </c>
      <c r="N8" s="89" t="s">
        <v>140</v>
      </c>
      <c r="O8" s="88" t="s">
        <v>139</v>
      </c>
      <c r="P8" s="89" t="s">
        <v>140</v>
      </c>
      <c r="Q8" s="88" t="s">
        <v>139</v>
      </c>
      <c r="R8" s="89" t="s">
        <v>140</v>
      </c>
      <c r="S8" s="88" t="s">
        <v>139</v>
      </c>
      <c r="T8" s="89" t="s">
        <v>140</v>
      </c>
      <c r="U8" s="88" t="s">
        <v>139</v>
      </c>
      <c r="V8" s="89" t="s">
        <v>140</v>
      </c>
      <c r="W8" s="88" t="s">
        <v>139</v>
      </c>
      <c r="X8" s="89" t="s">
        <v>140</v>
      </c>
      <c r="Y8" s="88" t="s">
        <v>139</v>
      </c>
    </row>
    <row r="9" spans="1:25" ht="59.5" customHeight="1">
      <c r="B9" s="318" t="s">
        <v>141</v>
      </c>
      <c r="C9" s="90" t="s">
        <v>142</v>
      </c>
      <c r="D9" s="91">
        <v>1</v>
      </c>
      <c r="E9" s="92"/>
      <c r="F9" s="92" t="s">
        <v>115</v>
      </c>
      <c r="G9" s="93"/>
      <c r="H9" s="92" t="s">
        <v>115</v>
      </c>
      <c r="I9" s="93"/>
      <c r="J9" s="92" t="s">
        <v>115</v>
      </c>
      <c r="K9" s="93"/>
      <c r="L9" s="92" t="s">
        <v>115</v>
      </c>
      <c r="M9" s="93"/>
      <c r="N9" s="92" t="s">
        <v>115</v>
      </c>
      <c r="O9" s="93"/>
      <c r="P9" s="92" t="s">
        <v>115</v>
      </c>
      <c r="Q9" s="93"/>
      <c r="R9" s="92" t="s">
        <v>115</v>
      </c>
      <c r="S9" s="93"/>
      <c r="T9" s="92" t="s">
        <v>115</v>
      </c>
      <c r="U9" s="93"/>
      <c r="V9" s="92" t="s">
        <v>115</v>
      </c>
      <c r="W9" s="93"/>
      <c r="X9" s="92" t="s">
        <v>115</v>
      </c>
      <c r="Y9" s="93"/>
    </row>
    <row r="10" spans="1:25" ht="58" customHeight="1">
      <c r="B10" s="319"/>
      <c r="C10" s="90" t="s">
        <v>143</v>
      </c>
      <c r="D10" s="91">
        <v>1</v>
      </c>
      <c r="E10" s="92"/>
      <c r="F10" s="92" t="s">
        <v>115</v>
      </c>
      <c r="G10" s="93"/>
      <c r="H10" s="92" t="s">
        <v>115</v>
      </c>
      <c r="I10" s="93"/>
      <c r="J10" s="92" t="s">
        <v>115</v>
      </c>
      <c r="K10" s="93"/>
      <c r="L10" s="92" t="s">
        <v>115</v>
      </c>
      <c r="M10" s="93"/>
      <c r="N10" s="92" t="s">
        <v>115</v>
      </c>
      <c r="O10" s="93"/>
      <c r="P10" s="92" t="s">
        <v>115</v>
      </c>
      <c r="Q10" s="93"/>
      <c r="R10" s="92" t="s">
        <v>115</v>
      </c>
      <c r="S10" s="93"/>
      <c r="T10" s="92" t="s">
        <v>115</v>
      </c>
      <c r="U10" s="93"/>
      <c r="V10" s="92" t="s">
        <v>115</v>
      </c>
      <c r="W10" s="93"/>
      <c r="X10" s="92" t="s">
        <v>115</v>
      </c>
      <c r="Y10" s="93"/>
    </row>
    <row r="11" spans="1:25" ht="78.650000000000006" customHeight="1">
      <c r="B11" s="320"/>
      <c r="C11" s="94" t="s">
        <v>144</v>
      </c>
      <c r="D11" s="91">
        <v>1</v>
      </c>
      <c r="E11" s="92"/>
      <c r="F11" s="92" t="s">
        <v>115</v>
      </c>
      <c r="G11" s="93"/>
      <c r="H11" s="92" t="s">
        <v>115</v>
      </c>
      <c r="I11" s="93"/>
      <c r="J11" s="92" t="s">
        <v>115</v>
      </c>
      <c r="K11" s="93"/>
      <c r="L11" s="92" t="s">
        <v>115</v>
      </c>
      <c r="M11" s="93"/>
      <c r="N11" s="92" t="s">
        <v>115</v>
      </c>
      <c r="O11" s="93"/>
      <c r="P11" s="92" t="s">
        <v>115</v>
      </c>
      <c r="Q11" s="93"/>
      <c r="R11" s="92" t="s">
        <v>115</v>
      </c>
      <c r="S11" s="93"/>
      <c r="T11" s="92" t="s">
        <v>115</v>
      </c>
      <c r="U11" s="93"/>
      <c r="V11" s="92" t="s">
        <v>115</v>
      </c>
      <c r="W11" s="93"/>
      <c r="X11" s="92" t="s">
        <v>115</v>
      </c>
      <c r="Y11" s="93"/>
    </row>
    <row r="12" spans="1:25" s="77" customFormat="1" ht="15.5">
      <c r="B12" s="336" t="s">
        <v>145</v>
      </c>
      <c r="C12" s="337"/>
      <c r="D12" s="95"/>
      <c r="E12" s="95"/>
      <c r="F12" s="96" t="str">
        <f>IFERROR(($D9*F9+$D10*F10+$D11*F11)/(SUM($D9:$D11)),"")</f>
        <v/>
      </c>
      <c r="G12" s="96"/>
      <c r="H12" s="96" t="str">
        <f>IFERROR(($D9*H9+$D10*H10+$D11*H11)/(SUM($D9:$D11)),"")</f>
        <v/>
      </c>
      <c r="I12" s="96"/>
      <c r="J12" s="96" t="str">
        <f>IFERROR(($D9*J9+$D10*J10+$D11*J11)/(SUM($D9:$D11)),"")</f>
        <v/>
      </c>
      <c r="K12" s="96"/>
      <c r="L12" s="96" t="str">
        <f>IFERROR(($D9*L9+$D10*L10+$D11*L11)/(SUM($D9:$D11)),"")</f>
        <v/>
      </c>
      <c r="M12" s="96"/>
      <c r="N12" s="96" t="str">
        <f>IFERROR(($D9*N9+$D10*N10+$D11*N11)/(SUM($D9:$D11)),"")</f>
        <v/>
      </c>
      <c r="O12" s="96"/>
      <c r="P12" s="96" t="str">
        <f>IFERROR(($D9*P9+$D10*P10+$D11*P11)/(SUM($D9:$D11)),"")</f>
        <v/>
      </c>
      <c r="Q12" s="96"/>
      <c r="R12" s="96" t="str">
        <f>IFERROR(($D9*R9+$D10*R10+$D11*R11)/(SUM($D9:$D11)),"")</f>
        <v/>
      </c>
      <c r="S12" s="96"/>
      <c r="T12" s="96" t="str">
        <f>IFERROR(($D9*T9+$D10*T10+$D11*T11)/(SUM($D9:$D11)),"")</f>
        <v/>
      </c>
      <c r="U12" s="96"/>
      <c r="V12" s="96" t="str">
        <f>IFERROR(($D9*V9+$D10*V10+$D11*V11)/(SUM($D9:$D11)),"")</f>
        <v/>
      </c>
      <c r="W12" s="96"/>
      <c r="X12" s="96" t="str">
        <f>IFERROR(($D9*X9+$D10*X10+$D11*X11)/(SUM($D9:$D11)),"")</f>
        <v/>
      </c>
      <c r="Y12" s="96"/>
    </row>
    <row r="13" spans="1:25" ht="63.65" customHeight="1">
      <c r="B13" s="321" t="s">
        <v>146</v>
      </c>
      <c r="C13" s="97" t="s">
        <v>147</v>
      </c>
      <c r="D13" s="91">
        <v>1</v>
      </c>
      <c r="E13" s="92"/>
      <c r="F13" s="92" t="s">
        <v>115</v>
      </c>
      <c r="G13" s="93"/>
      <c r="H13" s="92" t="s">
        <v>115</v>
      </c>
      <c r="I13" s="93"/>
      <c r="J13" s="92" t="s">
        <v>115</v>
      </c>
      <c r="K13" s="93"/>
      <c r="L13" s="92" t="s">
        <v>115</v>
      </c>
      <c r="M13" s="93"/>
      <c r="N13" s="92" t="s">
        <v>115</v>
      </c>
      <c r="O13" s="93"/>
      <c r="P13" s="92" t="s">
        <v>115</v>
      </c>
      <c r="Q13" s="93"/>
      <c r="R13" s="92" t="s">
        <v>115</v>
      </c>
      <c r="S13" s="93"/>
      <c r="T13" s="92" t="s">
        <v>115</v>
      </c>
      <c r="U13" s="93"/>
      <c r="V13" s="92" t="s">
        <v>115</v>
      </c>
      <c r="W13" s="93"/>
      <c r="X13" s="92" t="s">
        <v>115</v>
      </c>
      <c r="Y13" s="93"/>
    </row>
    <row r="14" spans="1:25" ht="80.150000000000006" customHeight="1">
      <c r="B14" s="322"/>
      <c r="C14" s="97" t="s">
        <v>340</v>
      </c>
      <c r="D14" s="91">
        <v>1</v>
      </c>
      <c r="E14" s="92"/>
      <c r="F14" s="92" t="s">
        <v>115</v>
      </c>
      <c r="G14" s="93"/>
      <c r="H14" s="92" t="s">
        <v>115</v>
      </c>
      <c r="I14" s="93"/>
      <c r="J14" s="92" t="s">
        <v>115</v>
      </c>
      <c r="K14" s="93"/>
      <c r="L14" s="92" t="s">
        <v>115</v>
      </c>
      <c r="M14" s="93"/>
      <c r="N14" s="92" t="s">
        <v>115</v>
      </c>
      <c r="O14" s="93"/>
      <c r="P14" s="92" t="s">
        <v>115</v>
      </c>
      <c r="Q14" s="93"/>
      <c r="R14" s="92" t="s">
        <v>115</v>
      </c>
      <c r="S14" s="93"/>
      <c r="T14" s="92" t="s">
        <v>115</v>
      </c>
      <c r="U14" s="93"/>
      <c r="V14" s="92" t="s">
        <v>115</v>
      </c>
      <c r="W14" s="93"/>
      <c r="X14" s="92" t="s">
        <v>115</v>
      </c>
      <c r="Y14" s="93"/>
    </row>
    <row r="15" spans="1:25" ht="74.150000000000006" customHeight="1">
      <c r="B15" s="323"/>
      <c r="C15" s="97" t="s">
        <v>148</v>
      </c>
      <c r="D15" s="91">
        <v>1</v>
      </c>
      <c r="E15" s="92"/>
      <c r="F15" s="92" t="s">
        <v>115</v>
      </c>
      <c r="G15" s="93"/>
      <c r="H15" s="92" t="s">
        <v>115</v>
      </c>
      <c r="I15" s="93"/>
      <c r="J15" s="92" t="s">
        <v>115</v>
      </c>
      <c r="K15" s="93"/>
      <c r="L15" s="92" t="s">
        <v>115</v>
      </c>
      <c r="M15" s="93"/>
      <c r="N15" s="92" t="s">
        <v>115</v>
      </c>
      <c r="O15" s="93"/>
      <c r="P15" s="92" t="s">
        <v>115</v>
      </c>
      <c r="Q15" s="93"/>
      <c r="R15" s="92" t="s">
        <v>115</v>
      </c>
      <c r="S15" s="93"/>
      <c r="T15" s="92" t="s">
        <v>115</v>
      </c>
      <c r="U15" s="93"/>
      <c r="V15" s="92" t="s">
        <v>115</v>
      </c>
      <c r="W15" s="93"/>
      <c r="X15" s="92" t="s">
        <v>115</v>
      </c>
      <c r="Y15" s="93"/>
    </row>
    <row r="16" spans="1:25" s="77" customFormat="1" ht="15.5">
      <c r="B16" s="338" t="s">
        <v>149</v>
      </c>
      <c r="C16" s="339"/>
      <c r="D16" s="98"/>
      <c r="E16" s="98"/>
      <c r="F16" s="99" t="str">
        <f>IFERROR(($D13*F13+$D14*F14+$D15*F15)/(SUM($D13:$D15)),"")</f>
        <v/>
      </c>
      <c r="G16" s="99"/>
      <c r="H16" s="99" t="str">
        <f>IFERROR(($D13*H13+$D14*H14+$D15*H15)/(SUM($D13:$D15)),"")</f>
        <v/>
      </c>
      <c r="I16" s="99"/>
      <c r="J16" s="99" t="str">
        <f>IFERROR(($D13*J13+$D14*J14+$D15*J15)/(SUM($D13:$D15)),"")</f>
        <v/>
      </c>
      <c r="K16" s="99"/>
      <c r="L16" s="99" t="str">
        <f>IFERROR(($D13*L13+$D14*L14+$D15*L15)/(SUM($D13:$D15)),"")</f>
        <v/>
      </c>
      <c r="M16" s="99"/>
      <c r="N16" s="99" t="str">
        <f>IFERROR(($D13*N13+$D14*N14+$D15*N15)/(SUM($D13:$D15)),"")</f>
        <v/>
      </c>
      <c r="O16" s="99"/>
      <c r="P16" s="99" t="str">
        <f>IFERROR(($D13*P13+$D14*P14+$D15*P15)/(SUM($D13:$D15)),"")</f>
        <v/>
      </c>
      <c r="Q16" s="99"/>
      <c r="R16" s="99" t="str">
        <f>IFERROR(($D13*R13+$D14*R14+$D15*R15)/(SUM($D13:$D15)),"")</f>
        <v/>
      </c>
      <c r="S16" s="99"/>
      <c r="T16" s="99" t="str">
        <f>IFERROR(($D13*T13+$D14*T14+$D15*T15)/(SUM($D13:$D15)),"")</f>
        <v/>
      </c>
      <c r="U16" s="99"/>
      <c r="V16" s="99" t="str">
        <f>IFERROR(($D13*V13+$D14*V14+$D15*V15)/(SUM($D13:$D15)),"")</f>
        <v/>
      </c>
      <c r="W16" s="99"/>
      <c r="X16" s="99" t="str">
        <f>IFERROR(($D13*X13+$D14*X14+$D15*X15)/(SUM($D13:$D15)),"")</f>
        <v/>
      </c>
      <c r="Y16" s="99"/>
    </row>
    <row r="17" spans="1:25" ht="70" customHeight="1">
      <c r="B17" s="324" t="s">
        <v>150</v>
      </c>
      <c r="C17" s="100" t="s">
        <v>151</v>
      </c>
      <c r="D17" s="91">
        <v>1</v>
      </c>
      <c r="E17" s="92"/>
      <c r="F17" s="92" t="s">
        <v>115</v>
      </c>
      <c r="G17" s="93"/>
      <c r="H17" s="92" t="s">
        <v>115</v>
      </c>
      <c r="I17" s="93"/>
      <c r="J17" s="92" t="s">
        <v>115</v>
      </c>
      <c r="K17" s="93"/>
      <c r="L17" s="92" t="s">
        <v>115</v>
      </c>
      <c r="M17" s="93"/>
      <c r="N17" s="92" t="s">
        <v>115</v>
      </c>
      <c r="O17" s="93"/>
      <c r="P17" s="92" t="s">
        <v>115</v>
      </c>
      <c r="Q17" s="93"/>
      <c r="R17" s="92" t="s">
        <v>115</v>
      </c>
      <c r="S17" s="93"/>
      <c r="T17" s="92" t="s">
        <v>115</v>
      </c>
      <c r="U17" s="93"/>
      <c r="V17" s="92" t="s">
        <v>115</v>
      </c>
      <c r="W17" s="93"/>
      <c r="X17" s="92" t="s">
        <v>115</v>
      </c>
      <c r="Y17" s="93"/>
    </row>
    <row r="18" spans="1:25" ht="76.5" customHeight="1">
      <c r="B18" s="325"/>
      <c r="C18" s="101" t="s">
        <v>341</v>
      </c>
      <c r="D18" s="91">
        <v>1</v>
      </c>
      <c r="E18" s="92"/>
      <c r="F18" s="92" t="s">
        <v>115</v>
      </c>
      <c r="G18" s="93"/>
      <c r="H18" s="92" t="s">
        <v>115</v>
      </c>
      <c r="I18" s="93"/>
      <c r="J18" s="92" t="s">
        <v>115</v>
      </c>
      <c r="K18" s="93"/>
      <c r="L18" s="92" t="s">
        <v>115</v>
      </c>
      <c r="M18" s="93"/>
      <c r="N18" s="92" t="s">
        <v>115</v>
      </c>
      <c r="O18" s="93"/>
      <c r="P18" s="92" t="s">
        <v>115</v>
      </c>
      <c r="Q18" s="93"/>
      <c r="R18" s="92" t="s">
        <v>115</v>
      </c>
      <c r="S18" s="93"/>
      <c r="T18" s="92" t="s">
        <v>115</v>
      </c>
      <c r="U18" s="93"/>
      <c r="V18" s="92" t="s">
        <v>115</v>
      </c>
      <c r="W18" s="93"/>
      <c r="X18" s="92" t="s">
        <v>115</v>
      </c>
      <c r="Y18" s="93"/>
    </row>
    <row r="19" spans="1:25" ht="59.5" customHeight="1">
      <c r="B19" s="326"/>
      <c r="C19" s="100" t="s">
        <v>152</v>
      </c>
      <c r="D19" s="91">
        <v>1</v>
      </c>
      <c r="E19" s="92"/>
      <c r="F19" s="92" t="s">
        <v>115</v>
      </c>
      <c r="G19" s="93"/>
      <c r="H19" s="92" t="s">
        <v>115</v>
      </c>
      <c r="I19" s="93"/>
      <c r="J19" s="92" t="s">
        <v>115</v>
      </c>
      <c r="K19" s="93"/>
      <c r="L19" s="92" t="s">
        <v>115</v>
      </c>
      <c r="M19" s="93"/>
      <c r="N19" s="92" t="s">
        <v>115</v>
      </c>
      <c r="O19" s="93"/>
      <c r="P19" s="92" t="s">
        <v>115</v>
      </c>
      <c r="Q19" s="93"/>
      <c r="R19" s="92" t="s">
        <v>115</v>
      </c>
      <c r="S19" s="93"/>
      <c r="T19" s="92" t="s">
        <v>115</v>
      </c>
      <c r="U19" s="93"/>
      <c r="V19" s="92" t="s">
        <v>115</v>
      </c>
      <c r="W19" s="93"/>
      <c r="X19" s="92" t="s">
        <v>115</v>
      </c>
      <c r="Y19" s="93"/>
    </row>
    <row r="20" spans="1:25" s="77" customFormat="1" ht="15.5">
      <c r="B20" s="340" t="s">
        <v>153</v>
      </c>
      <c r="C20" s="341"/>
      <c r="D20" s="102"/>
      <c r="E20" s="102"/>
      <c r="F20" s="103" t="str">
        <f>IFERROR(($D17*F17+$D18*F18+$D19*F19)/(SUM($D17:$D19)),"")</f>
        <v/>
      </c>
      <c r="G20" s="103"/>
      <c r="H20" s="103" t="str">
        <f>IFERROR(($D17*H17+$D18*H18+$D19*H19)/(SUM($D17:$D19)),"")</f>
        <v/>
      </c>
      <c r="I20" s="103"/>
      <c r="J20" s="103" t="str">
        <f>IFERROR(($D17*J17+$D18*J18+$D19*J19)/(SUM($D17:$D19)),"")</f>
        <v/>
      </c>
      <c r="K20" s="103"/>
      <c r="L20" s="103" t="str">
        <f>IFERROR(($D17*L17+$D18*L18+$D19*L19)/(SUM($D17:$D19)),"")</f>
        <v/>
      </c>
      <c r="M20" s="103"/>
      <c r="N20" s="103" t="str">
        <f>IFERROR(($D17*N17+$D18*N18+$D19*N19)/(SUM($D17:$D19)),"")</f>
        <v/>
      </c>
      <c r="O20" s="103"/>
      <c r="P20" s="103" t="str">
        <f>IFERROR(($D17*P17+$D18*P18+$D19*P19)/(SUM($D17:$D19)),"")</f>
        <v/>
      </c>
      <c r="Q20" s="103"/>
      <c r="R20" s="103" t="str">
        <f>IFERROR(($D17*R17+$D18*R18+$D19*R19)/(SUM($D17:$D19)),"")</f>
        <v/>
      </c>
      <c r="S20" s="103"/>
      <c r="T20" s="103" t="str">
        <f>IFERROR(($D17*T17+$D18*T18+$D19*T19)/(SUM($D17:$D19)),"")</f>
        <v/>
      </c>
      <c r="U20" s="103"/>
      <c r="V20" s="103" t="str">
        <f>IFERROR(($D17*V17+$D18*V18+$D19*V19)/(SUM($D17:$D19)),"")</f>
        <v/>
      </c>
      <c r="W20" s="103"/>
      <c r="X20" s="103" t="str">
        <f>IFERROR(($D17*X17+$D18*X18+$D19*X19)/(SUM($D17:$D19)),"")</f>
        <v/>
      </c>
      <c r="Y20" s="103"/>
    </row>
    <row r="21" spans="1:25" ht="86.15" customHeight="1">
      <c r="B21" s="327" t="s">
        <v>154</v>
      </c>
      <c r="C21" s="104" t="s">
        <v>155</v>
      </c>
      <c r="D21" s="91">
        <v>1</v>
      </c>
      <c r="E21" s="92"/>
      <c r="F21" s="92" t="s">
        <v>115</v>
      </c>
      <c r="G21" s="93"/>
      <c r="H21" s="92" t="s">
        <v>115</v>
      </c>
      <c r="I21" s="93"/>
      <c r="J21" s="92" t="s">
        <v>115</v>
      </c>
      <c r="K21" s="93"/>
      <c r="L21" s="92" t="s">
        <v>115</v>
      </c>
      <c r="M21" s="93"/>
      <c r="N21" s="92" t="s">
        <v>115</v>
      </c>
      <c r="O21" s="93"/>
      <c r="P21" s="92" t="s">
        <v>115</v>
      </c>
      <c r="Q21" s="93"/>
      <c r="R21" s="92" t="s">
        <v>115</v>
      </c>
      <c r="S21" s="93"/>
      <c r="T21" s="92" t="s">
        <v>115</v>
      </c>
      <c r="U21" s="93"/>
      <c r="V21" s="92" t="s">
        <v>115</v>
      </c>
      <c r="W21" s="93"/>
      <c r="X21" s="92" t="s">
        <v>115</v>
      </c>
      <c r="Y21" s="93"/>
    </row>
    <row r="22" spans="1:25" ht="71.150000000000006" customHeight="1">
      <c r="B22" s="328"/>
      <c r="C22" s="104" t="s">
        <v>156</v>
      </c>
      <c r="D22" s="91">
        <v>1</v>
      </c>
      <c r="E22" s="92"/>
      <c r="F22" s="92" t="s">
        <v>115</v>
      </c>
      <c r="G22" s="93"/>
      <c r="H22" s="92" t="s">
        <v>115</v>
      </c>
      <c r="I22" s="93"/>
      <c r="J22" s="92" t="s">
        <v>115</v>
      </c>
      <c r="K22" s="93"/>
      <c r="L22" s="92" t="s">
        <v>115</v>
      </c>
      <c r="M22" s="93"/>
      <c r="N22" s="92" t="s">
        <v>115</v>
      </c>
      <c r="O22" s="93"/>
      <c r="P22" s="92" t="s">
        <v>115</v>
      </c>
      <c r="Q22" s="93"/>
      <c r="R22" s="92" t="s">
        <v>115</v>
      </c>
      <c r="S22" s="93"/>
      <c r="T22" s="92" t="s">
        <v>115</v>
      </c>
      <c r="U22" s="93"/>
      <c r="V22" s="92" t="s">
        <v>115</v>
      </c>
      <c r="W22" s="93"/>
      <c r="X22" s="92" t="s">
        <v>115</v>
      </c>
      <c r="Y22" s="93"/>
    </row>
    <row r="23" spans="1:25" s="77" customFormat="1" ht="15.5">
      <c r="B23" s="309" t="s">
        <v>157</v>
      </c>
      <c r="C23" s="310"/>
      <c r="D23" s="105"/>
      <c r="E23" s="105"/>
      <c r="F23" s="106" t="str">
        <f>IFERROR(($D21*F21+$D22*F22)/(SUM($D21:$D22)),"")</f>
        <v/>
      </c>
      <c r="G23" s="106"/>
      <c r="H23" s="106" t="str">
        <f>IFERROR(($D21*H21+$D22*H22)/(SUM($D21:$D22)),"")</f>
        <v/>
      </c>
      <c r="I23" s="106"/>
      <c r="J23" s="106" t="str">
        <f>IFERROR(($D21*J21+$D22*J22)/(SUM($D21:$D22)),"")</f>
        <v/>
      </c>
      <c r="K23" s="106"/>
      <c r="L23" s="106" t="str">
        <f>IFERROR(($D21*L21+$D22*L22)/(SUM($D21:$D22)),"")</f>
        <v/>
      </c>
      <c r="M23" s="106"/>
      <c r="N23" s="106" t="str">
        <f>IFERROR(($D21*N21+$D22*N22)/(SUM($D21:$D22)),"")</f>
        <v/>
      </c>
      <c r="O23" s="106"/>
      <c r="P23" s="106" t="str">
        <f>IFERROR(($D21*P21+$D22*P22)/(SUM($D21:$D22)),"")</f>
        <v/>
      </c>
      <c r="Q23" s="106"/>
      <c r="R23" s="106" t="str">
        <f>IFERROR(($D21*R21+$D22*R22)/(SUM($D21:$D22)),"")</f>
        <v/>
      </c>
      <c r="S23" s="106"/>
      <c r="T23" s="106" t="str">
        <f>IFERROR(($D21*T21+$D22*T22)/(SUM($D21:$D22)),"")</f>
        <v/>
      </c>
      <c r="U23" s="106"/>
      <c r="V23" s="106" t="str">
        <f>IFERROR(($D21*V21+$D22*V22)/(SUM($D21:$D22)),"")</f>
        <v/>
      </c>
      <c r="W23" s="106"/>
      <c r="X23" s="106" t="str">
        <f>IFERROR(($D21*X21+$D22*X22)/(SUM($D21:$D22)),"")</f>
        <v/>
      </c>
      <c r="Y23" s="106"/>
    </row>
    <row r="24" spans="1:25" ht="63.65" customHeight="1">
      <c r="B24" s="329" t="s">
        <v>158</v>
      </c>
      <c r="C24" s="107" t="s">
        <v>342</v>
      </c>
      <c r="D24" s="91">
        <v>1</v>
      </c>
      <c r="E24" s="92"/>
      <c r="F24" s="92" t="s">
        <v>115</v>
      </c>
      <c r="G24" s="93"/>
      <c r="H24" s="92" t="s">
        <v>115</v>
      </c>
      <c r="I24" s="93"/>
      <c r="J24" s="92" t="s">
        <v>115</v>
      </c>
      <c r="K24" s="93"/>
      <c r="L24" s="92" t="s">
        <v>115</v>
      </c>
      <c r="M24" s="93"/>
      <c r="N24" s="92" t="s">
        <v>115</v>
      </c>
      <c r="O24" s="93"/>
      <c r="P24" s="92" t="s">
        <v>115</v>
      </c>
      <c r="Q24" s="93"/>
      <c r="R24" s="92" t="s">
        <v>115</v>
      </c>
      <c r="S24" s="93"/>
      <c r="T24" s="92" t="s">
        <v>115</v>
      </c>
      <c r="U24" s="93"/>
      <c r="V24" s="92" t="s">
        <v>115</v>
      </c>
      <c r="W24" s="93"/>
      <c r="X24" s="92" t="s">
        <v>115</v>
      </c>
      <c r="Y24" s="93"/>
    </row>
    <row r="25" spans="1:25" ht="78" customHeight="1">
      <c r="B25" s="330"/>
      <c r="C25" s="107" t="s">
        <v>159</v>
      </c>
      <c r="D25" s="91">
        <v>1</v>
      </c>
      <c r="E25" s="92"/>
      <c r="F25" s="92" t="s">
        <v>115</v>
      </c>
      <c r="G25" s="93"/>
      <c r="H25" s="92" t="s">
        <v>115</v>
      </c>
      <c r="I25" s="93"/>
      <c r="J25" s="92" t="s">
        <v>115</v>
      </c>
      <c r="K25" s="93"/>
      <c r="L25" s="92" t="s">
        <v>115</v>
      </c>
      <c r="M25" s="93"/>
      <c r="N25" s="92" t="s">
        <v>115</v>
      </c>
      <c r="O25" s="93"/>
      <c r="P25" s="92" t="s">
        <v>115</v>
      </c>
      <c r="Q25" s="93"/>
      <c r="R25" s="92" t="s">
        <v>115</v>
      </c>
      <c r="S25" s="93"/>
      <c r="T25" s="92" t="s">
        <v>115</v>
      </c>
      <c r="U25" s="93"/>
      <c r="V25" s="92" t="s">
        <v>115</v>
      </c>
      <c r="W25" s="93"/>
      <c r="X25" s="92" t="s">
        <v>115</v>
      </c>
      <c r="Y25" s="93"/>
    </row>
    <row r="26" spans="1:25" ht="73" customHeight="1">
      <c r="B26" s="330"/>
      <c r="C26" s="107" t="s">
        <v>160</v>
      </c>
      <c r="D26" s="91">
        <v>1</v>
      </c>
      <c r="E26" s="92"/>
      <c r="F26" s="92" t="s">
        <v>115</v>
      </c>
      <c r="G26" s="93"/>
      <c r="H26" s="92" t="s">
        <v>115</v>
      </c>
      <c r="I26" s="93"/>
      <c r="J26" s="92" t="s">
        <v>115</v>
      </c>
      <c r="K26" s="93"/>
      <c r="L26" s="92" t="s">
        <v>115</v>
      </c>
      <c r="M26" s="93"/>
      <c r="N26" s="92" t="s">
        <v>115</v>
      </c>
      <c r="O26" s="93"/>
      <c r="P26" s="92" t="s">
        <v>115</v>
      </c>
      <c r="Q26" s="93"/>
      <c r="R26" s="92" t="s">
        <v>115</v>
      </c>
      <c r="S26" s="93"/>
      <c r="T26" s="92" t="s">
        <v>115</v>
      </c>
      <c r="U26" s="93"/>
      <c r="V26" s="92" t="s">
        <v>115</v>
      </c>
      <c r="W26" s="93"/>
      <c r="X26" s="92" t="s">
        <v>115</v>
      </c>
      <c r="Y26" s="93"/>
    </row>
    <row r="27" spans="1:25" ht="80.5" customHeight="1">
      <c r="B27" s="331"/>
      <c r="C27" s="108" t="s">
        <v>343</v>
      </c>
      <c r="D27" s="91">
        <v>1</v>
      </c>
      <c r="E27" s="92"/>
      <c r="F27" s="92" t="s">
        <v>115</v>
      </c>
      <c r="G27" s="93"/>
      <c r="H27" s="92" t="s">
        <v>115</v>
      </c>
      <c r="I27" s="93"/>
      <c r="J27" s="92" t="s">
        <v>115</v>
      </c>
      <c r="K27" s="93"/>
      <c r="L27" s="92" t="s">
        <v>115</v>
      </c>
      <c r="M27" s="93"/>
      <c r="N27" s="92" t="s">
        <v>115</v>
      </c>
      <c r="O27" s="93"/>
      <c r="P27" s="92" t="s">
        <v>115</v>
      </c>
      <c r="Q27" s="93"/>
      <c r="R27" s="92" t="s">
        <v>115</v>
      </c>
      <c r="S27" s="93"/>
      <c r="T27" s="92" t="s">
        <v>115</v>
      </c>
      <c r="U27" s="93"/>
      <c r="V27" s="92" t="s">
        <v>115</v>
      </c>
      <c r="W27" s="93"/>
      <c r="X27" s="92" t="s">
        <v>115</v>
      </c>
      <c r="Y27" s="93"/>
    </row>
    <row r="28" spans="1:25" s="77" customFormat="1" ht="15.5">
      <c r="A28" s="63"/>
      <c r="B28" s="311" t="s">
        <v>161</v>
      </c>
      <c r="C28" s="312"/>
      <c r="D28" s="109"/>
      <c r="E28" s="109"/>
      <c r="F28" s="110" t="str">
        <f>IFERROR(($D24*F24+$D25*F25+$D26*F26+$D27*F27)/(SUM($D24:$D27)),"")</f>
        <v/>
      </c>
      <c r="G28" s="110"/>
      <c r="H28" s="110" t="str">
        <f>IFERROR(($D24*H24+$D25*H25+$D26*H26+$D27*H27)/(SUM($D24:$D27)),"")</f>
        <v/>
      </c>
      <c r="I28" s="110"/>
      <c r="J28" s="110" t="str">
        <f>IFERROR(($D24*J24+$D25*J25+$D26*J26+$D27*J27)/(SUM($D24:$D27)),"")</f>
        <v/>
      </c>
      <c r="K28" s="110"/>
      <c r="L28" s="110" t="str">
        <f>IFERROR(($D24*L24+$D25*L25+$D26*L26+$D27*L27)/(SUM($D24:$D27)),"")</f>
        <v/>
      </c>
      <c r="M28" s="110"/>
      <c r="N28" s="110" t="str">
        <f>IFERROR(($D24*N24+$D25*N25+$D26*N26+$D27*N27)/(SUM($D24:$D27)),"")</f>
        <v/>
      </c>
      <c r="O28" s="110"/>
      <c r="P28" s="110" t="str">
        <f>IFERROR(($D24*P24+$D25*P25+$D26*P26+$D27*P27)/(SUM($D24:$D27)),"")</f>
        <v/>
      </c>
      <c r="Q28" s="110"/>
      <c r="R28" s="110" t="str">
        <f>IFERROR(($D24*R24+$D25*R25+$D26*R26+$D27*R27)/(SUM($D24:$D27)),"")</f>
        <v/>
      </c>
      <c r="S28" s="110"/>
      <c r="T28" s="110" t="str">
        <f>IFERROR(($D24*T24+$D25*T25+$D26*T26+$D27*T27)/(SUM($D24:$D27)),"")</f>
        <v/>
      </c>
      <c r="U28" s="110"/>
      <c r="V28" s="110" t="str">
        <f>IFERROR(($D24*V24+$D25*V25+$D26*V26+$D27*V27)/(SUM($D24:$D27)),"")</f>
        <v/>
      </c>
      <c r="W28" s="110"/>
      <c r="X28" s="110" t="str">
        <f>IFERROR(($D24*X24+$D25*X25+$D26*X26+$D27*X27)/(SUM($D24:$D27)),"")</f>
        <v/>
      </c>
      <c r="Y28" s="110"/>
    </row>
    <row r="29" spans="1:25" ht="47.15" customHeight="1">
      <c r="B29" s="332" t="s">
        <v>162</v>
      </c>
      <c r="C29" s="111" t="s">
        <v>163</v>
      </c>
      <c r="D29" s="91">
        <v>1</v>
      </c>
      <c r="E29" s="92"/>
      <c r="F29" s="92" t="s">
        <v>115</v>
      </c>
      <c r="G29" s="93"/>
      <c r="H29" s="92" t="s">
        <v>115</v>
      </c>
      <c r="I29" s="93"/>
      <c r="J29" s="92" t="s">
        <v>115</v>
      </c>
      <c r="K29" s="93"/>
      <c r="L29" s="92" t="s">
        <v>115</v>
      </c>
      <c r="M29" s="93"/>
      <c r="N29" s="92" t="s">
        <v>115</v>
      </c>
      <c r="O29" s="93"/>
      <c r="P29" s="92" t="s">
        <v>115</v>
      </c>
      <c r="Q29" s="93"/>
      <c r="R29" s="92" t="s">
        <v>115</v>
      </c>
      <c r="S29" s="93"/>
      <c r="T29" s="92" t="s">
        <v>115</v>
      </c>
      <c r="U29" s="93"/>
      <c r="V29" s="92" t="s">
        <v>115</v>
      </c>
      <c r="W29" s="93"/>
      <c r="X29" s="92" t="s">
        <v>115</v>
      </c>
      <c r="Y29" s="93"/>
    </row>
    <row r="30" spans="1:25" ht="81.650000000000006" customHeight="1">
      <c r="B30" s="333"/>
      <c r="C30" s="112" t="s">
        <v>164</v>
      </c>
      <c r="D30" s="91">
        <v>1</v>
      </c>
      <c r="E30" s="92"/>
      <c r="F30" s="92" t="s">
        <v>115</v>
      </c>
      <c r="G30" s="93"/>
      <c r="H30" s="92" t="s">
        <v>115</v>
      </c>
      <c r="I30" s="93"/>
      <c r="J30" s="92" t="s">
        <v>115</v>
      </c>
      <c r="K30" s="93"/>
      <c r="L30" s="92" t="s">
        <v>115</v>
      </c>
      <c r="M30" s="93"/>
      <c r="N30" s="92" t="s">
        <v>115</v>
      </c>
      <c r="O30" s="93"/>
      <c r="P30" s="92" t="s">
        <v>115</v>
      </c>
      <c r="Q30" s="93"/>
      <c r="R30" s="92" t="s">
        <v>115</v>
      </c>
      <c r="S30" s="93"/>
      <c r="T30" s="92" t="s">
        <v>115</v>
      </c>
      <c r="U30" s="93"/>
      <c r="V30" s="92" t="s">
        <v>115</v>
      </c>
      <c r="W30" s="93"/>
      <c r="X30" s="92" t="s">
        <v>115</v>
      </c>
      <c r="Y30" s="93"/>
    </row>
    <row r="31" spans="1:25" ht="57" customHeight="1">
      <c r="B31" s="333"/>
      <c r="C31" s="111" t="s">
        <v>165</v>
      </c>
      <c r="D31" s="91">
        <v>1</v>
      </c>
      <c r="E31" s="92"/>
      <c r="F31" s="92" t="s">
        <v>115</v>
      </c>
      <c r="G31" s="93"/>
      <c r="H31" s="92" t="s">
        <v>115</v>
      </c>
      <c r="I31" s="93"/>
      <c r="J31" s="92" t="s">
        <v>115</v>
      </c>
      <c r="K31" s="93"/>
      <c r="L31" s="92" t="s">
        <v>115</v>
      </c>
      <c r="M31" s="93"/>
      <c r="N31" s="92" t="s">
        <v>115</v>
      </c>
      <c r="O31" s="93"/>
      <c r="P31" s="92" t="s">
        <v>115</v>
      </c>
      <c r="Q31" s="93"/>
      <c r="R31" s="92" t="s">
        <v>115</v>
      </c>
      <c r="S31" s="93"/>
      <c r="T31" s="92" t="s">
        <v>115</v>
      </c>
      <c r="U31" s="93"/>
      <c r="V31" s="92" t="s">
        <v>115</v>
      </c>
      <c r="W31" s="93"/>
      <c r="X31" s="92" t="s">
        <v>115</v>
      </c>
      <c r="Y31" s="93"/>
    </row>
    <row r="32" spans="1:25" ht="78.650000000000006" customHeight="1">
      <c r="B32" s="334"/>
      <c r="C32" s="111" t="s">
        <v>166</v>
      </c>
      <c r="D32" s="91">
        <v>1</v>
      </c>
      <c r="E32" s="92"/>
      <c r="F32" s="92" t="s">
        <v>115</v>
      </c>
      <c r="G32" s="93"/>
      <c r="H32" s="92" t="s">
        <v>115</v>
      </c>
      <c r="I32" s="93"/>
      <c r="J32" s="92" t="s">
        <v>115</v>
      </c>
      <c r="K32" s="93"/>
      <c r="L32" s="92" t="s">
        <v>115</v>
      </c>
      <c r="M32" s="93"/>
      <c r="N32" s="92" t="s">
        <v>115</v>
      </c>
      <c r="O32" s="93"/>
      <c r="P32" s="92" t="s">
        <v>115</v>
      </c>
      <c r="Q32" s="93"/>
      <c r="R32" s="92" t="s">
        <v>115</v>
      </c>
      <c r="S32" s="93"/>
      <c r="T32" s="92" t="s">
        <v>115</v>
      </c>
      <c r="U32" s="93"/>
      <c r="V32" s="92" t="s">
        <v>115</v>
      </c>
      <c r="W32" s="93"/>
      <c r="X32" s="92" t="s">
        <v>115</v>
      </c>
      <c r="Y32" s="93"/>
    </row>
    <row r="33" spans="2:25" s="77" customFormat="1" ht="15.5">
      <c r="B33" s="313" t="s">
        <v>167</v>
      </c>
      <c r="C33" s="314"/>
      <c r="D33" s="113"/>
      <c r="E33" s="113"/>
      <c r="F33" s="114" t="str">
        <f>IFERROR(($D29*F29+$D30*F30+$D31*F31+$D32*F32)/(SUM($D29:$D32)),"")</f>
        <v/>
      </c>
      <c r="G33" s="115"/>
      <c r="H33" s="114" t="str">
        <f>IFERROR(($D29*H29+$D30*H30+$D31*H31+$D32*H32)/(SUM($D29:$D32)),"")</f>
        <v/>
      </c>
      <c r="I33" s="115"/>
      <c r="J33" s="114" t="str">
        <f>IFERROR(($D29*J29+$D30*J30+$D31*J31+$D32*J32)/(SUM($D29:$D32)),"")</f>
        <v/>
      </c>
      <c r="K33" s="119"/>
      <c r="L33" s="114" t="str">
        <f>IFERROR(($D29*L29+$D30*L30+$D31*L31+$D32*L32)/(SUM($D29:$D32)),"")</f>
        <v/>
      </c>
      <c r="M33" s="119"/>
      <c r="N33" s="114" t="str">
        <f>IFERROR(($D29*N29+$D30*N30+$D31*N31+$D32*N32)/(SUM($D29:$D32)),"")</f>
        <v/>
      </c>
      <c r="O33" s="119"/>
      <c r="P33" s="114" t="str">
        <f>IFERROR(($D29*P29+$D30*P30+$D31*P31+$D32*P32)/(SUM($D29:$D32)),"")</f>
        <v/>
      </c>
      <c r="Q33" s="119"/>
      <c r="R33" s="114" t="str">
        <f>IFERROR(($D29*R29+$D30*R30+$D31*R31+$D32*R32)/(SUM($D29:$D32)),"")</f>
        <v/>
      </c>
      <c r="S33" s="119"/>
      <c r="T33" s="114" t="str">
        <f>IFERROR(($D29*T29+$D30*T30+$D31*T31+$D32*T32)/(SUM($D29:$D32)),"")</f>
        <v/>
      </c>
      <c r="U33" s="119"/>
      <c r="V33" s="114" t="str">
        <f>IFERROR(($D29*V29+$D30*V30+$D31*V31+$D32*V32)/(SUM($D29:$D32)),"")</f>
        <v/>
      </c>
      <c r="W33" s="119"/>
      <c r="X33" s="114" t="str">
        <f>IFERROR(($D29*X29+$D30*X30+$D31*X31+$D32*X32)/(SUM($D29:$D32)),"")</f>
        <v/>
      </c>
      <c r="Y33" s="119"/>
    </row>
    <row r="34" spans="2:25" s="78" customFormat="1" ht="21">
      <c r="B34" s="315" t="s">
        <v>168</v>
      </c>
      <c r="C34" s="316"/>
      <c r="D34" s="116" t="str">
        <f>IFERROR((D12*B9+D16*B13+D20*B17+D23*B21+D28*B24+D33*B29)/(B9+B13+B17+B21+B24+B29),"")</f>
        <v/>
      </c>
      <c r="E34" s="116" t="str">
        <f>IFERROR((E12*C9+E16*C13+E20*C17+E23*C21+E28*C24+E33*C29)/(C9+C13+C17+C21+C24+C29),"")</f>
        <v/>
      </c>
      <c r="F34" s="116" t="str">
        <f>IFERROR(($D9*F9+$D10*F10+$D11*F11+$D13*F13+$D14*F14+$D15*F15+$D17*F17+$D18*F18+$D19*F19+$D21*F21+$D22*F22+$D24*F24+$D25*F25+$D26*F26+$D27*F27+$D29*F29+$D30*F30+$D31*F31+$D32*F32)/(SUM($D9:$D32)),"")</f>
        <v/>
      </c>
      <c r="G34" s="116" t="str">
        <f>IFERROR((G12*E12+G16*E13+G20*E17+G23*E21+G28*E24+G33*E29)/(E12+E13+E17+E21+E24+E29),"")</f>
        <v/>
      </c>
      <c r="H34" s="116" t="str">
        <f>IFERROR(($D9*H9+$D10*H10+$D11*H11+$D13*H13+$D14*H14+$D15*H15+$D17*H17+$D18*H18+$D19*H19+$D21*H21+$D22*H22+$D24*H24+$D25*H25+$D26*H26+$D27*H27+$D29*H29+$D30*H30+$D31*H31+$D32*H32)/(SUM($D9:$D32)),"")</f>
        <v/>
      </c>
      <c r="I34" s="116" t="str">
        <f>IFERROR((I12*K12+I16*K16+I20*K20+I23*K23+I28*K28+I33*K33)/(K12+K16+K20+K23+K28+K33),"")</f>
        <v/>
      </c>
      <c r="J34" s="116" t="str">
        <f>IFERROR(($D9*J9+$D10*J10+$D11*J11+$D13*J13+$D14*J14+$D15*J15+$D17*J17+$D18*J18+$D19*J19+$D21*J21+$D22*J22+$D24*J24+$D25*J25+$D26*J26+$D27*J27+$D29*J29+$D30*J30+$D31*J31+$D32*J32)/(SUM($D9:$D32)),"")</f>
        <v/>
      </c>
      <c r="K34" s="116"/>
      <c r="L34" s="116" t="str">
        <f>IFERROR(($D9*L9+$D10*L10+$D11*L11+$D13*L13+$D14*L14+$D15*L15+$D17*L17+$D18*L18+$D19*L19+$D21*L21+$D22*L22+$D24*L24+$D25*L25+$D26*L26+$D27*L27+$D29*L29+$D30*L30+$D31*L31+$D32*L32)/(SUM($D9:$D32)),"")</f>
        <v/>
      </c>
      <c r="M34" s="116"/>
      <c r="N34" s="116" t="str">
        <f>IFERROR(($D9*N9+$D10*N10+$D11*N11+$D13*N13+$D14*N14+$D15*N15+$D17*N17+$D18*N18+$D19*N19+$D21*N21+$D22*N22+$D24*N24+$D25*N25+$D26*N26+$D27*N27+$D29*N29+$D30*N30+$D31*N31+$D32*N32)/(SUM($D9:$D32)),"")</f>
        <v/>
      </c>
      <c r="O34" s="116"/>
      <c r="P34" s="116" t="str">
        <f>IFERROR(($D9*P9+$D10*P10+$D11*P11+$D13*P13+$D14*P14+$D15*P15+$D17*P17+$D18*P18+$D19*P19+$D21*P21+$D22*P22+$D24*P24+$D25*P25+$D26*P26+$D27*P27+$D29*P29+$D30*P30+$D31*P31+$D32*P32)/(SUM($D9:$D32)),"")</f>
        <v/>
      </c>
      <c r="Q34" s="116"/>
      <c r="R34" s="116" t="str">
        <f>IFERROR(($D9*R9+$D10*R10+$D11*R11+$D13*R13+$D14*R14+$D15*R15+$D17*R17+$D18*R18+$D19*R19+$D21*R21+$D22*R22+$D24*R24+$D25*R25+$D26*R26+$D27*R27+$D29*R29+$D30*R30+$D31*R31+$D32*R32)/(SUM($D9:$D32)),"")</f>
        <v/>
      </c>
      <c r="S34" s="116"/>
      <c r="T34" s="116" t="str">
        <f>IFERROR(($D9*T9+$D10*T10+$D11*T11+$D13*T13+$D14*T14+$D15*T15+$D17*T17+$D18*T18+$D19*T19+$D21*T21+$D22*T22+$D24*T24+$D25*T25+$D26*T26+$D27*T27+$D29*T29+$D30*T30+$D31*T31+$D32*T32)/(SUM($D9:$D32)),"")</f>
        <v/>
      </c>
      <c r="U34" s="116"/>
      <c r="V34" s="116" t="str">
        <f>IFERROR(($D9*V9+$D10*V10+$D11*V11+$D13*V13+$D14*V14+$D15*V15+$D17*V17+$D18*V18+$D19*V19+$D21*V21+$D22*V22+$D24*V24+$D25*V25+$D26*V26+$D27*V27+$D29*V29+$D30*V30+$D31*V31+$D32*V32)/(SUM($D9:$D32)),"")</f>
        <v/>
      </c>
      <c r="W34" s="116"/>
      <c r="X34" s="116" t="str">
        <f>IFERROR(($D9*X9+$D10*X10+$D11*X11+$D13*X13+$D14*X14+$D15*X15+$D17*X17+$D18*X18+$D19*X19+$D21*X21+$D22*X22+$D24*X24+$D25*X25+$D26*X26+$D27*X27+$D29*X29+$D30*X30+$D31*X31+$D32*X32)/(SUM($D9:$D32)),"")</f>
        <v/>
      </c>
      <c r="Y34" s="116"/>
    </row>
    <row r="35" spans="2:25">
      <c r="F35" s="81"/>
      <c r="G35" s="81"/>
      <c r="H35" s="81"/>
      <c r="I35" s="81"/>
      <c r="J35" s="81"/>
      <c r="K35" s="81"/>
      <c r="L35" s="81"/>
      <c r="M35" s="81"/>
      <c r="N35" s="81"/>
      <c r="O35" s="81"/>
      <c r="P35" s="81"/>
      <c r="Q35" s="121"/>
      <c r="R35" s="81"/>
      <c r="S35" s="121"/>
      <c r="T35" s="121"/>
      <c r="U35" s="121"/>
      <c r="V35" s="81"/>
      <c r="W35" s="81"/>
      <c r="X35" s="81"/>
      <c r="Y35" s="81"/>
    </row>
    <row r="36" spans="2:25">
      <c r="S36" s="122"/>
      <c r="T36" s="122"/>
      <c r="U36" s="122"/>
    </row>
  </sheetData>
  <mergeCells count="30">
    <mergeCell ref="B1:C1"/>
    <mergeCell ref="B2:C2"/>
    <mergeCell ref="F7:G7"/>
    <mergeCell ref="H7:I7"/>
    <mergeCell ref="J7:K7"/>
    <mergeCell ref="B4:C5"/>
    <mergeCell ref="V7:W7"/>
    <mergeCell ref="X7:Y7"/>
    <mergeCell ref="B12:C12"/>
    <mergeCell ref="B16:C16"/>
    <mergeCell ref="B20:C20"/>
    <mergeCell ref="D7:D8"/>
    <mergeCell ref="E7:E8"/>
    <mergeCell ref="L7:M7"/>
    <mergeCell ref="N7:O7"/>
    <mergeCell ref="P7:Q7"/>
    <mergeCell ref="R7:S7"/>
    <mergeCell ref="T7:U7"/>
    <mergeCell ref="B23:C23"/>
    <mergeCell ref="B28:C28"/>
    <mergeCell ref="B33:C33"/>
    <mergeCell ref="B34:C34"/>
    <mergeCell ref="B7:B8"/>
    <mergeCell ref="B9:B11"/>
    <mergeCell ref="B13:B15"/>
    <mergeCell ref="B17:B19"/>
    <mergeCell ref="B21:B22"/>
    <mergeCell ref="B24:B27"/>
    <mergeCell ref="B29:B32"/>
    <mergeCell ref="C7:C8"/>
  </mergeCells>
  <dataValidations count="2">
    <dataValidation type="list" allowBlank="1" showInputMessage="1" showErrorMessage="1" prompt="(Default value = 1)" sqref="D9:D11 D13:D15 D17:D19 D21:D22 D24:D27 D29:D32" xr:uid="{00000000-0002-0000-0300-000000000000}">
      <formula1>"0.5,1,2"</formula1>
    </dataValidation>
    <dataValidation type="list" allowBlank="1" showInputMessage="1" showErrorMessage="1" sqref="F9:F11 F13:F15 F17:F19 F21:F22 F24:F27 F29:F32 H9:H11 H13:H15 H17:H19 H21:H22 H24:H27 H29:H32 J9:J11 J13:J15 J17:J19 J21:J22 J24:J27 J29:J32 L9:L11 L13:L15 L17:L19 L21:L22 L24:L27 L29:L32 N9:N11 N13:N15 N17:N19 N21:N22 N24:N27 N29:N32 P9:P11 P13:P15 P17:P19 P21:P22 P24:P27 P29:P32 R9:R11 R13:R15 R17:R19 R21:R22 R24:R27 R29:R32 T9:T11 T13:T15 T17:T19 T21:T22 T24:T27 T29:T32 V9:V11 V13:V15 V17:V19 V21:V22 V24:V27 V29:V32 X9:X11 X13:X15 X17:X19 X21:X22 X24:X27 X29:X32" xr:uid="{00000000-0002-0000-0300-000001000000}">
      <formula1>"Seleccione,1,2,3,4,5,6"</formula1>
    </dataValidation>
  </dataValidations>
  <pageMargins left="0.39370078740157499" right="0.39370078740157499" top="0.55118110236220497" bottom="0.39370078740157499" header="0.23622047244094499" footer="0.23622047244094499"/>
  <pageSetup paperSize="9" scale="19" orientation="landscape"/>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
  <sheetViews>
    <sheetView showGridLines="0" showRowColHeaders="0" zoomScale="130" zoomScaleNormal="130" workbookViewId="0">
      <pane ySplit="2" topLeftCell="A4" activePane="bottomLeft" state="frozen"/>
      <selection pane="bottomLeft" activeCell="D13" sqref="D13"/>
    </sheetView>
  </sheetViews>
  <sheetFormatPr defaultColWidth="8.81640625" defaultRowHeight="14.5"/>
  <cols>
    <col min="1" max="1" width="1.1796875" customWidth="1"/>
    <col min="2" max="2" width="22.453125" style="63" customWidth="1"/>
    <col min="3" max="12" width="15.7265625" style="63" customWidth="1"/>
    <col min="13" max="13" width="3.453125" style="63" customWidth="1"/>
  </cols>
  <sheetData>
    <row r="1" spans="1:26" s="63" customFormat="1" ht="22" customHeight="1">
      <c r="A1" s="64"/>
      <c r="B1" s="65" t="s">
        <v>81</v>
      </c>
      <c r="C1" s="64"/>
      <c r="D1" s="64"/>
      <c r="E1" s="66"/>
      <c r="F1" s="66"/>
      <c r="G1" s="66"/>
      <c r="H1" s="66"/>
      <c r="I1" s="66"/>
      <c r="J1" s="66"/>
      <c r="K1" s="66"/>
      <c r="L1" s="66"/>
      <c r="M1" s="66"/>
      <c r="N1" s="66"/>
      <c r="O1" s="66"/>
      <c r="P1" s="66"/>
      <c r="Q1" s="66"/>
      <c r="R1" s="66"/>
      <c r="S1" s="66"/>
      <c r="T1" s="66"/>
      <c r="U1" s="66"/>
      <c r="V1" s="66"/>
      <c r="W1" s="66"/>
      <c r="X1" s="66"/>
      <c r="Y1" s="66"/>
      <c r="Z1" s="66"/>
    </row>
    <row r="2" spans="1:26" s="63" customFormat="1" ht="53.25" customHeight="1">
      <c r="A2" s="67"/>
      <c r="B2" s="346" t="s">
        <v>169</v>
      </c>
      <c r="C2" s="346"/>
      <c r="D2" s="346"/>
      <c r="E2" s="68"/>
      <c r="F2" s="68"/>
      <c r="G2" s="68"/>
      <c r="H2" s="68"/>
      <c r="I2" s="68"/>
      <c r="J2" s="68"/>
      <c r="K2" s="66"/>
      <c r="L2" s="66"/>
      <c r="M2" s="66"/>
      <c r="N2" s="66"/>
      <c r="O2" s="66"/>
      <c r="P2" s="66"/>
      <c r="Q2" s="66"/>
      <c r="R2" s="66"/>
      <c r="S2" s="66"/>
      <c r="T2" s="66"/>
      <c r="U2" s="66"/>
      <c r="V2" s="66"/>
      <c r="W2" s="66"/>
      <c r="X2" s="66"/>
      <c r="Y2" s="66"/>
      <c r="Z2" s="66"/>
    </row>
    <row r="4" spans="1:26" ht="19.5" customHeight="1">
      <c r="B4" s="20" t="s">
        <v>170</v>
      </c>
      <c r="C4" s="20"/>
      <c r="D4" s="20"/>
      <c r="E4" s="20"/>
      <c r="F4" s="20"/>
    </row>
    <row r="6" spans="1:26" ht="33" customHeight="1">
      <c r="B6" s="69" t="s">
        <v>133</v>
      </c>
      <c r="C6" s="70" t="str">
        <f>Priorización!F7</f>
        <v>Nobre del Parque industrial</v>
      </c>
      <c r="D6" s="70" t="str">
        <f>Priorización!H7</f>
        <v>Nobre del Parque industrial</v>
      </c>
      <c r="E6" s="70" t="str">
        <f>Priorización!J7</f>
        <v>Nobre del Parque industrial</v>
      </c>
      <c r="F6" s="70" t="str">
        <f>Priorización!L7</f>
        <v>Nobre de Parque industrial</v>
      </c>
      <c r="G6" s="70" t="str">
        <f>Priorización!N7</f>
        <v>Nobre de Parque industrial</v>
      </c>
      <c r="H6" s="70" t="str">
        <f>Priorización!P7</f>
        <v>Nobre de Parque industrial</v>
      </c>
      <c r="I6" s="70" t="str">
        <f>Priorización!R7</f>
        <v>Nobre de Parque industrial</v>
      </c>
      <c r="J6" s="70" t="str">
        <f>Priorización!T7</f>
        <v>Nobre del Parque industrial</v>
      </c>
      <c r="K6" s="70" t="str">
        <f>Priorización!V7</f>
        <v>Nobre del Parque industrial</v>
      </c>
      <c r="L6" s="70" t="str">
        <f>Priorización!X7</f>
        <v>Nobre del Parque industrial</v>
      </c>
    </row>
    <row r="7" spans="1:26">
      <c r="B7" s="71" t="s">
        <v>171</v>
      </c>
      <c r="C7" s="72" t="str">
        <f>Priorización!F12</f>
        <v/>
      </c>
      <c r="D7" s="72" t="str">
        <f>Priorización!H12</f>
        <v/>
      </c>
      <c r="E7" s="72" t="str">
        <f>Priorización!J12</f>
        <v/>
      </c>
      <c r="F7" s="72" t="str">
        <f>Priorización!L12</f>
        <v/>
      </c>
      <c r="G7" s="72" t="str">
        <f>Priorización!N12</f>
        <v/>
      </c>
      <c r="H7" s="72" t="str">
        <f>Priorización!P12</f>
        <v/>
      </c>
      <c r="I7" s="72" t="str">
        <f>Priorización!R12</f>
        <v/>
      </c>
      <c r="J7" s="72" t="str">
        <f>Priorización!T12</f>
        <v/>
      </c>
      <c r="K7" s="72" t="str">
        <f>Priorización!V12</f>
        <v/>
      </c>
      <c r="L7" s="72" t="str">
        <f>Priorización!X12</f>
        <v/>
      </c>
    </row>
    <row r="8" spans="1:26" ht="17.25" customHeight="1">
      <c r="B8" s="9" t="s">
        <v>172</v>
      </c>
      <c r="C8" s="72" t="str">
        <f>Priorización!F16</f>
        <v/>
      </c>
      <c r="D8" s="72" t="str">
        <f>Priorización!H16</f>
        <v/>
      </c>
      <c r="E8" s="72" t="str">
        <f>Priorización!J16</f>
        <v/>
      </c>
      <c r="F8" s="72" t="str">
        <f>Priorización!L16</f>
        <v/>
      </c>
      <c r="G8" s="72" t="str">
        <f>Priorización!N16</f>
        <v/>
      </c>
      <c r="H8" s="72" t="str">
        <f>Priorización!P16</f>
        <v/>
      </c>
      <c r="I8" s="72" t="str">
        <f>Priorización!R16</f>
        <v/>
      </c>
      <c r="J8" s="72" t="str">
        <f>Priorización!T16</f>
        <v/>
      </c>
      <c r="K8" s="72" t="str">
        <f>Priorización!V16</f>
        <v/>
      </c>
      <c r="L8" s="72" t="str">
        <f>Priorización!X16</f>
        <v/>
      </c>
    </row>
    <row r="9" spans="1:26">
      <c r="B9" s="71" t="s">
        <v>173</v>
      </c>
      <c r="C9" s="72" t="str">
        <f>Priorización!F20</f>
        <v/>
      </c>
      <c r="D9" s="72" t="str">
        <f>Priorización!H20</f>
        <v/>
      </c>
      <c r="E9" s="72" t="str">
        <f>Priorización!J20</f>
        <v/>
      </c>
      <c r="F9" s="72" t="str">
        <f>Priorización!L20</f>
        <v/>
      </c>
      <c r="G9" s="72" t="str">
        <f>Priorización!N20</f>
        <v/>
      </c>
      <c r="H9" s="72" t="str">
        <f>Priorización!P20</f>
        <v/>
      </c>
      <c r="I9" s="72" t="str">
        <f>Priorización!R20</f>
        <v/>
      </c>
      <c r="J9" s="72" t="str">
        <f>Priorización!T20</f>
        <v/>
      </c>
      <c r="K9" s="72" t="str">
        <f>Priorización!V20</f>
        <v/>
      </c>
      <c r="L9" s="72" t="str">
        <f>Priorización!X20</f>
        <v/>
      </c>
    </row>
    <row r="10" spans="1:26">
      <c r="B10" s="71" t="s">
        <v>174</v>
      </c>
      <c r="C10" s="72" t="str">
        <f>Priorización!F23</f>
        <v/>
      </c>
      <c r="D10" s="72" t="str">
        <f>Priorización!H23</f>
        <v/>
      </c>
      <c r="E10" s="72" t="str">
        <f>Priorización!J23</f>
        <v/>
      </c>
      <c r="F10" s="72" t="str">
        <f>Priorización!L23</f>
        <v/>
      </c>
      <c r="G10" s="72" t="str">
        <f>Priorización!N23</f>
        <v/>
      </c>
      <c r="H10" s="72" t="str">
        <f>Priorización!P23</f>
        <v/>
      </c>
      <c r="I10" s="72" t="str">
        <f>Priorización!R23</f>
        <v/>
      </c>
      <c r="J10" s="72" t="str">
        <f>Priorización!T23</f>
        <v/>
      </c>
      <c r="K10" s="72" t="str">
        <f>Priorización!V23</f>
        <v/>
      </c>
      <c r="L10" s="72" t="str">
        <f>Priorización!X23</f>
        <v/>
      </c>
    </row>
    <row r="11" spans="1:26">
      <c r="B11" s="71" t="s">
        <v>158</v>
      </c>
      <c r="C11" s="72" t="str">
        <f>Priorización!F28</f>
        <v/>
      </c>
      <c r="D11" s="72" t="str">
        <f>Priorización!H28</f>
        <v/>
      </c>
      <c r="E11" s="72" t="str">
        <f>Priorización!J28</f>
        <v/>
      </c>
      <c r="F11" s="72" t="str">
        <f>Priorización!L28</f>
        <v/>
      </c>
      <c r="G11" s="72" t="str">
        <f>Priorización!N28</f>
        <v/>
      </c>
      <c r="H11" s="72" t="str">
        <f>Priorización!P28</f>
        <v/>
      </c>
      <c r="I11" s="72" t="str">
        <f>Priorización!R28</f>
        <v/>
      </c>
      <c r="J11" s="72" t="str">
        <f>Priorización!T28</f>
        <v/>
      </c>
      <c r="K11" s="72" t="str">
        <f>Priorización!V28</f>
        <v/>
      </c>
      <c r="L11" s="72" t="str">
        <f>Priorización!X28</f>
        <v/>
      </c>
    </row>
    <row r="12" spans="1:26">
      <c r="B12" s="73" t="s">
        <v>162</v>
      </c>
      <c r="C12" s="74" t="str">
        <f>Priorización!F33</f>
        <v/>
      </c>
      <c r="D12" s="74" t="str">
        <f>Priorización!H33</f>
        <v/>
      </c>
      <c r="E12" s="74" t="str">
        <f>Priorización!J33</f>
        <v/>
      </c>
      <c r="F12" s="74" t="str">
        <f>Priorización!L33</f>
        <v/>
      </c>
      <c r="G12" s="74" t="str">
        <f>Priorización!N33</f>
        <v/>
      </c>
      <c r="H12" s="74" t="str">
        <f>Priorización!P33</f>
        <v/>
      </c>
      <c r="I12" s="74" t="str">
        <f>Priorización!R33</f>
        <v/>
      </c>
      <c r="J12" s="74" t="str">
        <f>Priorización!T33</f>
        <v/>
      </c>
      <c r="K12" s="74" t="str">
        <f>Priorización!V33</f>
        <v/>
      </c>
      <c r="L12" s="74" t="str">
        <f>Priorización!X33</f>
        <v/>
      </c>
    </row>
    <row r="13" spans="1:26">
      <c r="B13" s="75" t="s">
        <v>175</v>
      </c>
      <c r="C13" s="76" t="str">
        <f>Priorización!F34</f>
        <v/>
      </c>
      <c r="D13" s="76" t="str">
        <f>Priorización!H34</f>
        <v/>
      </c>
      <c r="E13" s="76" t="str">
        <f>Priorización!J34</f>
        <v/>
      </c>
      <c r="F13" s="76" t="str">
        <f>Priorización!L34</f>
        <v/>
      </c>
      <c r="G13" s="76" t="str">
        <f>Priorización!N34</f>
        <v/>
      </c>
      <c r="H13" s="76" t="str">
        <f>Priorización!P34</f>
        <v/>
      </c>
      <c r="I13" s="76" t="str">
        <f>Priorización!R34</f>
        <v/>
      </c>
      <c r="J13" s="76" t="str">
        <f>Priorización!T34</f>
        <v/>
      </c>
      <c r="K13" s="76" t="str">
        <f>Priorización!V34</f>
        <v/>
      </c>
      <c r="L13" s="76" t="str">
        <f>Priorización!X34</f>
        <v/>
      </c>
    </row>
  </sheetData>
  <mergeCells count="1">
    <mergeCell ref="B2:D2"/>
  </mergeCells>
  <pageMargins left="0.70866141732283505" right="0.70866141732283505" top="0.74803149606299202" bottom="0.74803149606299202" header="0.31496062992126" footer="0.31496062992126"/>
  <pageSetup paperSize="9" scale="71" orientation="landscape"/>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Z3"/>
  <sheetViews>
    <sheetView showGridLines="0" showRowColHeaders="0" topLeftCell="A7" workbookViewId="0"/>
  </sheetViews>
  <sheetFormatPr defaultColWidth="8.54296875" defaultRowHeight="14.5"/>
  <cols>
    <col min="1" max="1" width="2" customWidth="1"/>
    <col min="2" max="2" width="88.7265625" customWidth="1"/>
    <col min="3" max="9" width="3.7265625" customWidth="1"/>
  </cols>
  <sheetData>
    <row r="1" spans="2:26" s="16" customFormat="1" ht="22" customHeight="1">
      <c r="B1" s="343" t="s">
        <v>81</v>
      </c>
      <c r="C1" s="343"/>
    </row>
    <row r="2" spans="2:26" s="16" customFormat="1" ht="37.5" customHeight="1">
      <c r="B2" s="347" t="s">
        <v>176</v>
      </c>
      <c r="C2" s="347"/>
      <c r="D2" s="13"/>
      <c r="E2" s="13"/>
      <c r="F2" s="13"/>
      <c r="G2" s="13"/>
      <c r="H2" s="13"/>
      <c r="I2" s="13"/>
    </row>
    <row r="3" spans="2:26" s="59" customFormat="1" ht="8.15" customHeight="1">
      <c r="C3" s="60"/>
      <c r="D3" s="60"/>
      <c r="E3" s="61"/>
      <c r="G3" s="60"/>
      <c r="N3" s="62"/>
      <c r="Y3" s="61"/>
      <c r="Z3" s="61"/>
    </row>
  </sheetData>
  <mergeCells count="2">
    <mergeCell ref="B1:C1"/>
    <mergeCell ref="B2:C2"/>
  </mergeCells>
  <pageMargins left="0.39370078740157499" right="0.39370078740157499" top="0.39370078740157499" bottom="0.39370078740157499" header="0.23622047244094499" footer="0.23622047244094499"/>
  <pageSetup paperSize="9" scale="56" orientation="landscape"/>
  <headerFooter>
    <oddFooter>&amp;CPage &amp;P of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69"/>
  <sheetViews>
    <sheetView showGridLines="0" showRowColHeaders="0" zoomScale="115" zoomScaleNormal="115" workbookViewId="0">
      <pane ySplit="10" topLeftCell="A62" activePane="bottomLeft" state="frozen"/>
      <selection activeCell="D15" sqref="D15"/>
      <selection pane="bottomLeft" activeCell="D70" sqref="D70"/>
    </sheetView>
  </sheetViews>
  <sheetFormatPr defaultColWidth="8.7265625" defaultRowHeight="14.5"/>
  <cols>
    <col min="1" max="1" width="2" style="20" customWidth="1"/>
    <col min="2" max="2" width="15.54296875" style="20" customWidth="1"/>
    <col min="3" max="3" width="20.7265625" style="20" customWidth="1"/>
    <col min="4" max="4" width="75.54296875" style="20" customWidth="1"/>
    <col min="5" max="5" width="21.54296875" style="20" customWidth="1"/>
    <col min="6" max="6" width="24" style="20" customWidth="1"/>
    <col min="7" max="7" width="71.54296875" style="20" customWidth="1"/>
    <col min="8" max="8" width="2.7265625" style="20" customWidth="1"/>
    <col min="9" max="16384" width="8.7265625" style="20"/>
  </cols>
  <sheetData>
    <row r="1" spans="2:7" s="16" customFormat="1" ht="20.5" customHeight="1">
      <c r="B1" s="359" t="s">
        <v>81</v>
      </c>
      <c r="C1" s="359"/>
    </row>
    <row r="2" spans="2:7" s="16" customFormat="1" ht="16.5" customHeight="1">
      <c r="B2" s="349" t="s">
        <v>177</v>
      </c>
      <c r="C2" s="350"/>
      <c r="D2" s="350"/>
      <c r="F2" s="21" t="s">
        <v>178</v>
      </c>
      <c r="G2" s="22" t="s">
        <v>179</v>
      </c>
    </row>
    <row r="3" spans="2:7" s="16" customFormat="1" ht="16.5" customHeight="1">
      <c r="B3" s="350"/>
      <c r="C3" s="350"/>
      <c r="D3" s="350"/>
      <c r="F3" s="21" t="s">
        <v>180</v>
      </c>
      <c r="G3" s="23" t="s">
        <v>181</v>
      </c>
    </row>
    <row r="4" spans="2:7" s="16" customFormat="1" ht="16.5" customHeight="1">
      <c r="B4" s="350"/>
      <c r="C4" s="350"/>
      <c r="D4" s="350"/>
      <c r="F4" s="21" t="s">
        <v>182</v>
      </c>
      <c r="G4" s="23" t="s">
        <v>183</v>
      </c>
    </row>
    <row r="5" spans="2:7" s="16" customFormat="1" ht="4.5" customHeight="1">
      <c r="B5" s="24"/>
      <c r="C5" s="24"/>
      <c r="D5" s="24"/>
      <c r="E5" s="13"/>
      <c r="F5" s="13"/>
      <c r="G5" s="13"/>
    </row>
    <row r="6" spans="2:7" s="17" customFormat="1" ht="8.15" customHeight="1"/>
    <row r="7" spans="2:7">
      <c r="B7" s="360" t="s">
        <v>184</v>
      </c>
      <c r="C7" s="360"/>
      <c r="D7" s="360"/>
      <c r="E7" s="360"/>
      <c r="F7" s="360"/>
      <c r="G7" s="360"/>
    </row>
    <row r="8" spans="2:7" ht="8.5" customHeight="1">
      <c r="B8" s="25"/>
      <c r="C8" s="25"/>
      <c r="D8" s="25"/>
    </row>
    <row r="9" spans="2:7" ht="21" customHeight="1">
      <c r="B9" s="361" t="s">
        <v>185</v>
      </c>
      <c r="C9" s="361"/>
      <c r="D9" s="361"/>
      <c r="E9" s="362" t="s">
        <v>186</v>
      </c>
      <c r="F9" s="362"/>
      <c r="G9" s="362"/>
    </row>
    <row r="10" spans="2:7" ht="63" customHeight="1">
      <c r="B10" s="26" t="s">
        <v>187</v>
      </c>
      <c r="C10" s="26" t="s">
        <v>188</v>
      </c>
      <c r="D10" s="26" t="s">
        <v>189</v>
      </c>
      <c r="E10" s="27" t="s">
        <v>190</v>
      </c>
      <c r="F10" s="27" t="s">
        <v>344</v>
      </c>
      <c r="G10" s="27" t="s">
        <v>191</v>
      </c>
    </row>
    <row r="11" spans="2:7" s="18" customFormat="1" ht="23.15" customHeight="1">
      <c r="B11" s="363" t="s">
        <v>192</v>
      </c>
      <c r="C11" s="363"/>
      <c r="D11" s="363"/>
      <c r="E11" s="28"/>
      <c r="F11" s="28"/>
      <c r="G11" s="29"/>
    </row>
    <row r="12" spans="2:7" s="3" customFormat="1" ht="47.15" customHeight="1">
      <c r="B12" s="355" t="s">
        <v>193</v>
      </c>
      <c r="C12" s="30" t="s">
        <v>194</v>
      </c>
      <c r="D12" s="30" t="s">
        <v>345</v>
      </c>
      <c r="E12" s="31" t="s">
        <v>115</v>
      </c>
      <c r="F12" s="31" t="s">
        <v>115</v>
      </c>
      <c r="G12" s="32"/>
    </row>
    <row r="13" spans="2:7" s="3" customFormat="1" ht="56.5" customHeight="1">
      <c r="B13" s="356"/>
      <c r="C13" s="30" t="s">
        <v>195</v>
      </c>
      <c r="D13" s="30" t="s">
        <v>347</v>
      </c>
      <c r="E13" s="31" t="s">
        <v>115</v>
      </c>
      <c r="F13" s="31" t="s">
        <v>115</v>
      </c>
      <c r="G13" s="32"/>
    </row>
    <row r="14" spans="2:7" s="3" customFormat="1" ht="61.5" customHeight="1">
      <c r="B14" s="357" t="s">
        <v>196</v>
      </c>
      <c r="C14" s="348" t="s">
        <v>197</v>
      </c>
      <c r="D14" s="30" t="s">
        <v>348</v>
      </c>
      <c r="E14" s="31" t="s">
        <v>115</v>
      </c>
      <c r="F14" s="31" t="s">
        <v>115</v>
      </c>
      <c r="G14" s="32"/>
    </row>
    <row r="15" spans="2:7" s="3" customFormat="1" ht="58" customHeight="1">
      <c r="B15" s="357"/>
      <c r="C15" s="348"/>
      <c r="D15" s="30" t="s">
        <v>198</v>
      </c>
      <c r="E15" s="31" t="s">
        <v>115</v>
      </c>
      <c r="F15" s="31" t="s">
        <v>115</v>
      </c>
      <c r="G15" s="32"/>
    </row>
    <row r="16" spans="2:7" s="3" customFormat="1" ht="60.65" customHeight="1">
      <c r="B16" s="357"/>
      <c r="C16" s="30" t="s">
        <v>199</v>
      </c>
      <c r="D16" s="30" t="s">
        <v>200</v>
      </c>
      <c r="E16" s="31" t="s">
        <v>115</v>
      </c>
      <c r="F16" s="31" t="s">
        <v>115</v>
      </c>
      <c r="G16" s="32"/>
    </row>
    <row r="17" spans="2:7" s="3" customFormat="1" ht="58.5" customHeight="1">
      <c r="B17" s="33" t="s">
        <v>201</v>
      </c>
      <c r="C17" s="30" t="s">
        <v>202</v>
      </c>
      <c r="D17" s="30" t="s">
        <v>349</v>
      </c>
      <c r="E17" s="31" t="s">
        <v>115</v>
      </c>
      <c r="F17" s="31" t="s">
        <v>115</v>
      </c>
      <c r="G17" s="32"/>
    </row>
    <row r="18" spans="2:7" s="19" customFormat="1" ht="18.5">
      <c r="B18" s="34" t="s">
        <v>203</v>
      </c>
      <c r="C18" s="35"/>
      <c r="D18" s="36"/>
      <c r="E18" s="36"/>
      <c r="F18" s="36"/>
      <c r="G18" s="37"/>
    </row>
    <row r="19" spans="2:7" s="3" customFormat="1" ht="47.15" customHeight="1">
      <c r="B19" s="357" t="s">
        <v>193</v>
      </c>
      <c r="C19" s="30" t="s">
        <v>204</v>
      </c>
      <c r="D19" s="30" t="s">
        <v>350</v>
      </c>
      <c r="E19" s="31" t="s">
        <v>115</v>
      </c>
      <c r="F19" s="31" t="s">
        <v>115</v>
      </c>
      <c r="G19" s="32"/>
    </row>
    <row r="20" spans="2:7" s="3" customFormat="1" ht="72.75" customHeight="1">
      <c r="B20" s="357"/>
      <c r="C20" s="30" t="s">
        <v>205</v>
      </c>
      <c r="D20" s="30" t="s">
        <v>206</v>
      </c>
      <c r="E20" s="31" t="s">
        <v>115</v>
      </c>
      <c r="F20" s="31" t="s">
        <v>115</v>
      </c>
      <c r="G20" s="32"/>
    </row>
    <row r="21" spans="2:7" s="3" customFormat="1" ht="55.5" customHeight="1">
      <c r="B21" s="33" t="s">
        <v>196</v>
      </c>
      <c r="C21" s="30" t="s">
        <v>207</v>
      </c>
      <c r="D21" s="30" t="s">
        <v>351</v>
      </c>
      <c r="E21" s="31" t="s">
        <v>115</v>
      </c>
      <c r="F21" s="31" t="s">
        <v>115</v>
      </c>
      <c r="G21" s="32"/>
    </row>
    <row r="22" spans="2:7" s="19" customFormat="1" ht="18.5">
      <c r="B22" s="38" t="s">
        <v>208</v>
      </c>
      <c r="C22" s="39"/>
      <c r="D22" s="40"/>
      <c r="E22" s="40"/>
      <c r="F22" s="40"/>
      <c r="G22" s="41"/>
    </row>
    <row r="23" spans="2:7" s="3" customFormat="1" ht="56.15" customHeight="1">
      <c r="B23" s="42" t="s">
        <v>209</v>
      </c>
      <c r="C23" s="30" t="s">
        <v>210</v>
      </c>
      <c r="D23" s="30" t="s">
        <v>211</v>
      </c>
      <c r="E23" s="31" t="s">
        <v>115</v>
      </c>
      <c r="F23" s="31" t="s">
        <v>115</v>
      </c>
      <c r="G23" s="32"/>
    </row>
    <row r="24" spans="2:7" s="3" customFormat="1" ht="43.5" customHeight="1">
      <c r="B24" s="358" t="s">
        <v>212</v>
      </c>
      <c r="C24" s="30" t="s">
        <v>213</v>
      </c>
      <c r="D24" s="30" t="s">
        <v>214</v>
      </c>
      <c r="E24" s="31" t="s">
        <v>115</v>
      </c>
      <c r="F24" s="31" t="s">
        <v>115</v>
      </c>
      <c r="G24" s="32"/>
    </row>
    <row r="25" spans="2:7" s="3" customFormat="1" ht="53.5" customHeight="1">
      <c r="B25" s="358"/>
      <c r="C25" s="30" t="s">
        <v>215</v>
      </c>
      <c r="D25" s="30" t="s">
        <v>352</v>
      </c>
      <c r="E25" s="31" t="s">
        <v>115</v>
      </c>
      <c r="F25" s="31" t="s">
        <v>115</v>
      </c>
      <c r="G25" s="32"/>
    </row>
    <row r="26" spans="2:7" s="3" customFormat="1" ht="55.5" customHeight="1">
      <c r="B26" s="42" t="s">
        <v>216</v>
      </c>
      <c r="C26" s="30" t="s">
        <v>217</v>
      </c>
      <c r="D26" s="30" t="s">
        <v>218</v>
      </c>
      <c r="E26" s="31" t="s">
        <v>115</v>
      </c>
      <c r="F26" s="31" t="s">
        <v>115</v>
      </c>
      <c r="G26" s="32"/>
    </row>
    <row r="27" spans="2:7" s="3" customFormat="1" ht="55.5" customHeight="1">
      <c r="B27" s="358" t="s">
        <v>219</v>
      </c>
      <c r="C27" s="30" t="s">
        <v>220</v>
      </c>
      <c r="D27" s="30" t="s">
        <v>353</v>
      </c>
      <c r="E27" s="31" t="s">
        <v>115</v>
      </c>
      <c r="F27" s="31" t="s">
        <v>115</v>
      </c>
      <c r="G27" s="32"/>
    </row>
    <row r="28" spans="2:7" s="3" customFormat="1" ht="57" customHeight="1">
      <c r="B28" s="358"/>
      <c r="C28" s="30" t="s">
        <v>354</v>
      </c>
      <c r="D28" s="30" t="s">
        <v>221</v>
      </c>
      <c r="E28" s="31" t="s">
        <v>115</v>
      </c>
      <c r="F28" s="31" t="s">
        <v>115</v>
      </c>
      <c r="G28" s="32"/>
    </row>
    <row r="29" spans="2:7" s="19" customFormat="1" ht="18.5">
      <c r="B29" s="38" t="s">
        <v>222</v>
      </c>
      <c r="C29" s="39"/>
      <c r="D29" s="40"/>
      <c r="E29" s="40"/>
      <c r="F29" s="40"/>
      <c r="G29" s="41"/>
    </row>
    <row r="30" spans="2:7" s="3" customFormat="1" ht="65.5" customHeight="1">
      <c r="B30" s="43" t="s">
        <v>209</v>
      </c>
      <c r="C30" s="30" t="s">
        <v>223</v>
      </c>
      <c r="D30" s="30" t="s">
        <v>224</v>
      </c>
      <c r="E30" s="31" t="s">
        <v>115</v>
      </c>
      <c r="F30" s="31" t="s">
        <v>115</v>
      </c>
      <c r="G30" s="32"/>
    </row>
    <row r="31" spans="2:7" s="3" customFormat="1" ht="42" customHeight="1">
      <c r="B31" s="354" t="s">
        <v>212</v>
      </c>
      <c r="C31" s="30" t="s">
        <v>225</v>
      </c>
      <c r="D31" s="30" t="s">
        <v>226</v>
      </c>
      <c r="E31" s="31" t="s">
        <v>115</v>
      </c>
      <c r="F31" s="31" t="s">
        <v>115</v>
      </c>
      <c r="G31" s="32"/>
    </row>
    <row r="32" spans="2:7" s="3" customFormat="1" ht="43.5" customHeight="1">
      <c r="B32" s="354"/>
      <c r="C32" s="348" t="s">
        <v>227</v>
      </c>
      <c r="D32" s="30" t="s">
        <v>355</v>
      </c>
      <c r="E32" s="31" t="s">
        <v>115</v>
      </c>
      <c r="F32" s="31" t="s">
        <v>115</v>
      </c>
      <c r="G32" s="32"/>
    </row>
    <row r="33" spans="2:7" s="3" customFormat="1" ht="63.75" customHeight="1">
      <c r="B33" s="354"/>
      <c r="C33" s="348"/>
      <c r="D33" s="30" t="s">
        <v>356</v>
      </c>
      <c r="E33" s="31" t="s">
        <v>115</v>
      </c>
      <c r="F33" s="31" t="s">
        <v>115</v>
      </c>
      <c r="G33" s="32"/>
    </row>
    <row r="34" spans="2:7" s="3" customFormat="1" ht="49.5" customHeight="1">
      <c r="B34" s="354"/>
      <c r="C34" s="30" t="s">
        <v>213</v>
      </c>
      <c r="D34" s="30" t="s">
        <v>228</v>
      </c>
      <c r="E34" s="31" t="s">
        <v>115</v>
      </c>
      <c r="F34" s="31" t="s">
        <v>115</v>
      </c>
      <c r="G34" s="32"/>
    </row>
    <row r="35" spans="2:7" s="3" customFormat="1" ht="47.5" customHeight="1">
      <c r="B35" s="354" t="s">
        <v>216</v>
      </c>
      <c r="C35" s="30" t="s">
        <v>229</v>
      </c>
      <c r="D35" s="30" t="s">
        <v>230</v>
      </c>
      <c r="E35" s="31" t="s">
        <v>115</v>
      </c>
      <c r="F35" s="31" t="s">
        <v>115</v>
      </c>
      <c r="G35" s="32"/>
    </row>
    <row r="36" spans="2:7" s="3" customFormat="1" ht="54" customHeight="1">
      <c r="B36" s="354"/>
      <c r="C36" s="30" t="s">
        <v>231</v>
      </c>
      <c r="D36" s="30" t="s">
        <v>232</v>
      </c>
      <c r="E36" s="31" t="s">
        <v>115</v>
      </c>
      <c r="F36" s="31" t="s">
        <v>115</v>
      </c>
      <c r="G36" s="32"/>
    </row>
    <row r="37" spans="2:7" s="3" customFormat="1" ht="52.5" customHeight="1">
      <c r="B37" s="354"/>
      <c r="C37" s="30" t="s">
        <v>233</v>
      </c>
      <c r="D37" s="30" t="s">
        <v>234</v>
      </c>
      <c r="E37" s="31" t="s">
        <v>115</v>
      </c>
      <c r="F37" s="31" t="s">
        <v>115</v>
      </c>
      <c r="G37" s="32"/>
    </row>
    <row r="38" spans="2:7" s="3" customFormat="1" ht="57.75" customHeight="1">
      <c r="B38" s="354" t="s">
        <v>235</v>
      </c>
      <c r="C38" s="30" t="s">
        <v>236</v>
      </c>
      <c r="D38" s="30" t="s">
        <v>237</v>
      </c>
      <c r="E38" s="31" t="s">
        <v>115</v>
      </c>
      <c r="F38" s="31" t="s">
        <v>115</v>
      </c>
      <c r="G38" s="32"/>
    </row>
    <row r="39" spans="2:7" s="3" customFormat="1" ht="46.5" customHeight="1">
      <c r="B39" s="354"/>
      <c r="C39" s="30" t="s">
        <v>238</v>
      </c>
      <c r="D39" s="30" t="s">
        <v>239</v>
      </c>
      <c r="E39" s="31" t="s">
        <v>115</v>
      </c>
      <c r="F39" s="31" t="s">
        <v>115</v>
      </c>
      <c r="G39" s="32"/>
    </row>
    <row r="40" spans="2:7" s="3" customFormat="1" ht="45" customHeight="1">
      <c r="B40" s="354"/>
      <c r="C40" s="30" t="s">
        <v>240</v>
      </c>
      <c r="D40" s="30" t="s">
        <v>241</v>
      </c>
      <c r="E40" s="31" t="s">
        <v>115</v>
      </c>
      <c r="F40" s="31" t="s">
        <v>115</v>
      </c>
      <c r="G40" s="32"/>
    </row>
    <row r="41" spans="2:7" s="3" customFormat="1" ht="37.5" customHeight="1">
      <c r="B41" s="354" t="s">
        <v>219</v>
      </c>
      <c r="C41" s="30" t="s">
        <v>242</v>
      </c>
      <c r="D41" s="30" t="s">
        <v>243</v>
      </c>
      <c r="E41" s="31" t="s">
        <v>115</v>
      </c>
      <c r="F41" s="31" t="s">
        <v>115</v>
      </c>
      <c r="G41" s="32"/>
    </row>
    <row r="42" spans="2:7" s="3" customFormat="1" ht="53.5" customHeight="1">
      <c r="B42" s="354"/>
      <c r="C42" s="348" t="s">
        <v>220</v>
      </c>
      <c r="D42" s="30" t="s">
        <v>244</v>
      </c>
      <c r="E42" s="31" t="s">
        <v>115</v>
      </c>
      <c r="F42" s="31" t="s">
        <v>115</v>
      </c>
      <c r="G42" s="32"/>
    </row>
    <row r="43" spans="2:7" s="3" customFormat="1" ht="44.15" customHeight="1">
      <c r="B43" s="354"/>
      <c r="C43" s="348"/>
      <c r="D43" s="30" t="s">
        <v>245</v>
      </c>
      <c r="E43" s="31" t="s">
        <v>115</v>
      </c>
      <c r="F43" s="31" t="s">
        <v>115</v>
      </c>
      <c r="G43" s="32"/>
    </row>
    <row r="44" spans="2:7" s="19" customFormat="1" ht="18.5">
      <c r="B44" s="44" t="s">
        <v>246</v>
      </c>
      <c r="C44" s="45"/>
      <c r="D44" s="46"/>
      <c r="E44" s="46"/>
      <c r="F44" s="46"/>
      <c r="G44" s="47"/>
    </row>
    <row r="45" spans="2:7" s="3" customFormat="1" ht="52" customHeight="1">
      <c r="B45" s="48" t="s">
        <v>247</v>
      </c>
      <c r="C45" s="30" t="s">
        <v>248</v>
      </c>
      <c r="D45" s="30" t="s">
        <v>249</v>
      </c>
      <c r="E45" s="31" t="s">
        <v>115</v>
      </c>
      <c r="F45" s="31" t="s">
        <v>115</v>
      </c>
      <c r="G45" s="32"/>
    </row>
    <row r="46" spans="2:7" s="3" customFormat="1" ht="57.65" customHeight="1">
      <c r="B46" s="48" t="s">
        <v>250</v>
      </c>
      <c r="C46" s="30" t="s">
        <v>251</v>
      </c>
      <c r="D46" s="30" t="s">
        <v>252</v>
      </c>
      <c r="E46" s="31" t="s">
        <v>115</v>
      </c>
      <c r="F46" s="31" t="s">
        <v>115</v>
      </c>
      <c r="G46" s="32"/>
    </row>
    <row r="47" spans="2:7" s="19" customFormat="1" ht="18.5">
      <c r="B47" s="44" t="s">
        <v>253</v>
      </c>
      <c r="C47" s="45"/>
      <c r="D47" s="46"/>
      <c r="E47" s="46"/>
      <c r="F47" s="46"/>
      <c r="G47" s="47"/>
    </row>
    <row r="48" spans="2:7" s="3" customFormat="1" ht="58" customHeight="1">
      <c r="B48" s="351" t="s">
        <v>247</v>
      </c>
      <c r="C48" s="30" t="s">
        <v>254</v>
      </c>
      <c r="D48" s="30" t="s">
        <v>255</v>
      </c>
      <c r="E48" s="31" t="s">
        <v>115</v>
      </c>
      <c r="F48" s="31" t="s">
        <v>115</v>
      </c>
      <c r="G48" s="32"/>
    </row>
    <row r="49" spans="2:7" s="3" customFormat="1" ht="43" customHeight="1">
      <c r="B49" s="351"/>
      <c r="C49" s="348" t="s">
        <v>256</v>
      </c>
      <c r="D49" s="30" t="s">
        <v>257</v>
      </c>
      <c r="E49" s="31" t="s">
        <v>115</v>
      </c>
      <c r="F49" s="31" t="s">
        <v>115</v>
      </c>
      <c r="G49" s="32"/>
    </row>
    <row r="50" spans="2:7" s="3" customFormat="1" ht="36.65" customHeight="1">
      <c r="B50" s="351"/>
      <c r="C50" s="348"/>
      <c r="D50" s="30" t="s">
        <v>258</v>
      </c>
      <c r="E50" s="31" t="s">
        <v>115</v>
      </c>
      <c r="F50" s="31" t="s">
        <v>115</v>
      </c>
      <c r="G50" s="32"/>
    </row>
    <row r="51" spans="2:7" s="3" customFormat="1" ht="45.65" customHeight="1">
      <c r="B51" s="351"/>
      <c r="C51" s="348"/>
      <c r="D51" s="30" t="s">
        <v>259</v>
      </c>
      <c r="E51" s="31" t="s">
        <v>115</v>
      </c>
      <c r="F51" s="31" t="s">
        <v>115</v>
      </c>
      <c r="G51" s="32"/>
    </row>
    <row r="52" spans="2:7" s="3" customFormat="1" ht="48" customHeight="1">
      <c r="B52" s="351"/>
      <c r="C52" s="30" t="s">
        <v>357</v>
      </c>
      <c r="D52" s="30" t="s">
        <v>260</v>
      </c>
      <c r="E52" s="31" t="s">
        <v>115</v>
      </c>
      <c r="F52" s="31" t="s">
        <v>115</v>
      </c>
      <c r="G52" s="32"/>
    </row>
    <row r="53" spans="2:7" s="3" customFormat="1" ht="42" customHeight="1">
      <c r="B53" s="351" t="s">
        <v>250</v>
      </c>
      <c r="C53" s="30" t="s">
        <v>251</v>
      </c>
      <c r="D53" s="30" t="s">
        <v>261</v>
      </c>
      <c r="E53" s="31" t="s">
        <v>115</v>
      </c>
      <c r="F53" s="31" t="s">
        <v>115</v>
      </c>
      <c r="G53" s="32"/>
    </row>
    <row r="54" spans="2:7" s="3" customFormat="1" ht="40" customHeight="1">
      <c r="B54" s="351"/>
      <c r="C54" s="30" t="s">
        <v>262</v>
      </c>
      <c r="D54" s="30" t="s">
        <v>263</v>
      </c>
      <c r="E54" s="31" t="s">
        <v>115</v>
      </c>
      <c r="F54" s="31" t="s">
        <v>115</v>
      </c>
      <c r="G54" s="32"/>
    </row>
    <row r="55" spans="2:7" s="3" customFormat="1" ht="44.15" customHeight="1">
      <c r="B55" s="351"/>
      <c r="C55" s="348" t="s">
        <v>264</v>
      </c>
      <c r="D55" s="30" t="s">
        <v>265</v>
      </c>
      <c r="E55" s="31" t="s">
        <v>115</v>
      </c>
      <c r="F55" s="31" t="s">
        <v>115</v>
      </c>
      <c r="G55" s="32"/>
    </row>
    <row r="56" spans="2:7" s="3" customFormat="1" ht="44.15" customHeight="1">
      <c r="B56" s="351"/>
      <c r="C56" s="348"/>
      <c r="D56" s="30" t="s">
        <v>266</v>
      </c>
      <c r="E56" s="31" t="s">
        <v>115</v>
      </c>
      <c r="F56" s="31" t="s">
        <v>115</v>
      </c>
      <c r="G56" s="32"/>
    </row>
    <row r="57" spans="2:7" s="3" customFormat="1" ht="41.15" customHeight="1">
      <c r="B57" s="351" t="s">
        <v>267</v>
      </c>
      <c r="C57" s="30" t="s">
        <v>268</v>
      </c>
      <c r="D57" s="30" t="s">
        <v>269</v>
      </c>
      <c r="E57" s="31" t="s">
        <v>115</v>
      </c>
      <c r="F57" s="31" t="s">
        <v>115</v>
      </c>
      <c r="G57" s="32"/>
    </row>
    <row r="58" spans="2:7" s="3" customFormat="1" ht="45" customHeight="1">
      <c r="B58" s="351"/>
      <c r="C58" s="30" t="s">
        <v>270</v>
      </c>
      <c r="D58" s="30" t="s">
        <v>271</v>
      </c>
      <c r="E58" s="31" t="s">
        <v>115</v>
      </c>
      <c r="F58" s="31" t="s">
        <v>115</v>
      </c>
      <c r="G58" s="32"/>
    </row>
    <row r="59" spans="2:7" s="19" customFormat="1" ht="18.5">
      <c r="B59" s="49" t="s">
        <v>272</v>
      </c>
      <c r="C59" s="50"/>
      <c r="D59" s="51"/>
      <c r="E59" s="51"/>
      <c r="F59" s="51"/>
      <c r="G59" s="52"/>
    </row>
    <row r="60" spans="2:7" s="3" customFormat="1" ht="48" customHeight="1">
      <c r="B60" s="53" t="s">
        <v>273</v>
      </c>
      <c r="C60" s="30" t="s">
        <v>274</v>
      </c>
      <c r="D60" s="54" t="s">
        <v>275</v>
      </c>
      <c r="E60" s="31" t="s">
        <v>115</v>
      </c>
      <c r="F60" s="31" t="s">
        <v>115</v>
      </c>
      <c r="G60" s="32"/>
    </row>
    <row r="61" spans="2:7" s="3" customFormat="1" ht="46" customHeight="1">
      <c r="B61" s="53" t="s">
        <v>276</v>
      </c>
      <c r="C61" s="30" t="s">
        <v>277</v>
      </c>
      <c r="D61" s="55" t="s">
        <v>278</v>
      </c>
      <c r="E61" s="31" t="s">
        <v>115</v>
      </c>
      <c r="F61" s="31" t="s">
        <v>115</v>
      </c>
      <c r="G61" s="32"/>
    </row>
    <row r="62" spans="2:7" s="3" customFormat="1" ht="52" customHeight="1">
      <c r="B62" s="352" t="s">
        <v>279</v>
      </c>
      <c r="C62" s="30" t="s">
        <v>280</v>
      </c>
      <c r="D62" s="55" t="s">
        <v>358</v>
      </c>
      <c r="E62" s="31" t="s">
        <v>115</v>
      </c>
      <c r="F62" s="31" t="s">
        <v>115</v>
      </c>
      <c r="G62" s="32"/>
    </row>
    <row r="63" spans="2:7" s="3" customFormat="1" ht="60" customHeight="1">
      <c r="B63" s="352"/>
      <c r="C63" s="30" t="s">
        <v>281</v>
      </c>
      <c r="D63" s="56" t="s">
        <v>359</v>
      </c>
      <c r="E63" s="31" t="s">
        <v>115</v>
      </c>
      <c r="F63" s="31" t="s">
        <v>115</v>
      </c>
      <c r="G63" s="32"/>
    </row>
    <row r="64" spans="2:7" s="19" customFormat="1" ht="18.5">
      <c r="B64" s="49" t="s">
        <v>282</v>
      </c>
      <c r="C64" s="50"/>
      <c r="D64" s="51"/>
      <c r="E64" s="51"/>
      <c r="F64" s="51"/>
      <c r="G64" s="52"/>
    </row>
    <row r="65" spans="2:7" s="3" customFormat="1" ht="46.5" customHeight="1">
      <c r="B65" s="353" t="s">
        <v>273</v>
      </c>
      <c r="C65" s="30" t="s">
        <v>283</v>
      </c>
      <c r="D65" s="54" t="s">
        <v>284</v>
      </c>
      <c r="E65" s="31" t="s">
        <v>115</v>
      </c>
      <c r="F65" s="31" t="s">
        <v>115</v>
      </c>
      <c r="G65" s="32"/>
    </row>
    <row r="66" spans="2:7" s="3" customFormat="1" ht="45" customHeight="1">
      <c r="B66" s="353"/>
      <c r="C66" s="30" t="s">
        <v>285</v>
      </c>
      <c r="D66" s="55" t="s">
        <v>286</v>
      </c>
      <c r="E66" s="31" t="s">
        <v>115</v>
      </c>
      <c r="F66" s="31" t="s">
        <v>115</v>
      </c>
      <c r="G66" s="32"/>
    </row>
    <row r="67" spans="2:7" s="3" customFormat="1" ht="44.15" customHeight="1">
      <c r="B67" s="353" t="s">
        <v>276</v>
      </c>
      <c r="C67" s="348" t="s">
        <v>287</v>
      </c>
      <c r="D67" s="55" t="s">
        <v>288</v>
      </c>
      <c r="E67" s="31" t="s">
        <v>115</v>
      </c>
      <c r="F67" s="31" t="s">
        <v>115</v>
      </c>
      <c r="G67" s="32"/>
    </row>
    <row r="68" spans="2:7" s="3" customFormat="1" ht="43.5" customHeight="1">
      <c r="B68" s="353"/>
      <c r="C68" s="348"/>
      <c r="D68" s="55" t="s">
        <v>360</v>
      </c>
      <c r="E68" s="31" t="s">
        <v>115</v>
      </c>
      <c r="F68" s="31" t="s">
        <v>115</v>
      </c>
      <c r="G68" s="32"/>
    </row>
    <row r="69" spans="2:7" s="3" customFormat="1" ht="46.5" customHeight="1">
      <c r="B69" s="57" t="s">
        <v>279</v>
      </c>
      <c r="C69" s="30" t="s">
        <v>289</v>
      </c>
      <c r="D69" s="58" t="s">
        <v>361</v>
      </c>
      <c r="E69" s="31" t="s">
        <v>115</v>
      </c>
      <c r="F69" s="31" t="s">
        <v>115</v>
      </c>
      <c r="G69" s="32"/>
    </row>
  </sheetData>
  <mergeCells count="27">
    <mergeCell ref="B1:C1"/>
    <mergeCell ref="B7:G7"/>
    <mergeCell ref="B9:D9"/>
    <mergeCell ref="E9:G9"/>
    <mergeCell ref="B11:D11"/>
    <mergeCell ref="B48:B52"/>
    <mergeCell ref="B12:B13"/>
    <mergeCell ref="B14:B16"/>
    <mergeCell ref="B19:B20"/>
    <mergeCell ref="B24:B25"/>
    <mergeCell ref="B27:B28"/>
    <mergeCell ref="C67:C68"/>
    <mergeCell ref="B2:D4"/>
    <mergeCell ref="C14:C15"/>
    <mergeCell ref="C32:C33"/>
    <mergeCell ref="C42:C43"/>
    <mergeCell ref="C49:C51"/>
    <mergeCell ref="C55:C56"/>
    <mergeCell ref="B53:B56"/>
    <mergeCell ref="B57:B58"/>
    <mergeCell ref="B62:B63"/>
    <mergeCell ref="B65:B66"/>
    <mergeCell ref="B67:B68"/>
    <mergeCell ref="B31:B34"/>
    <mergeCell ref="B35:B37"/>
    <mergeCell ref="B38:B40"/>
    <mergeCell ref="B41:B43"/>
  </mergeCells>
  <dataValidations count="3">
    <dataValidation allowBlank="1" showErrorMessage="1" sqref="G2" xr:uid="{00000000-0002-0000-0600-000000000000}"/>
    <dataValidation type="list" allowBlank="1" showInputMessage="1" showErrorMessage="1" sqref="E30:F43 E48:F58 E65:F69 E19:F21" xr:uid="{00000000-0002-0000-0600-000001000000}">
      <formula1>"Seleccione, Sí, No, No aplica, Para confirmar"</formula1>
    </dataValidation>
    <dataValidation type="list" allowBlank="1" showInputMessage="1" showErrorMessage="1" sqref="E60:F63 E23:F28 E12:F17 E45:F46" xr:uid="{00000000-0002-0000-0600-000002000000}">
      <formula1>" Seleccione, Sí, No, Parcialmente, No aplica, Para confirmar"</formula1>
    </dataValidation>
  </dataValidations>
  <hyperlinks>
    <hyperlink ref="B7:G7" r:id="rId1" display="Los puntos de referencia internacionales incluidos en este documento de trabajo se basan en: UNIDO, World Bank, GIZ (2017). Un Marco Internacional para Parques eco Industriales. Versión de diciembre de 2017." xr:uid="{00000000-0004-0000-0600-000000000000}"/>
  </hyperlinks>
  <pageMargins left="0.39370078740157499" right="0.39370078740157499" top="0.39370078740157499" bottom="0.39370078740157499" header="0.31496062992126" footer="0.31496062992126"/>
  <pageSetup paperSize="9" scale="40" orientation="portrait"/>
  <headerFooter>
    <oddFooter>&amp;CPage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69"/>
  <sheetViews>
    <sheetView showGridLines="0" showRowColHeaders="0" zoomScale="115" zoomScaleNormal="115" workbookViewId="0">
      <pane ySplit="10" topLeftCell="A14" activePane="bottomLeft" state="frozen"/>
      <selection activeCell="D70" sqref="D70"/>
      <selection pane="bottomLeft" activeCell="D70" sqref="D70"/>
    </sheetView>
  </sheetViews>
  <sheetFormatPr defaultColWidth="8.7265625" defaultRowHeight="14.5"/>
  <cols>
    <col min="1" max="1" width="2" style="20" customWidth="1"/>
    <col min="2" max="2" width="15.54296875" style="20" customWidth="1"/>
    <col min="3" max="3" width="20.7265625" style="20" customWidth="1"/>
    <col min="4" max="4" width="75.54296875" style="20" customWidth="1"/>
    <col min="5" max="5" width="21.54296875" style="20" customWidth="1"/>
    <col min="6" max="6" width="24" style="20" customWidth="1"/>
    <col min="7" max="7" width="71.54296875" style="20" customWidth="1"/>
    <col min="8" max="8" width="2.7265625" style="20" customWidth="1"/>
    <col min="9" max="16384" width="8.7265625" style="20"/>
  </cols>
  <sheetData>
    <row r="1" spans="2:7" s="16" customFormat="1" ht="20.5" customHeight="1">
      <c r="B1" s="359" t="s">
        <v>81</v>
      </c>
      <c r="C1" s="359"/>
    </row>
    <row r="2" spans="2:7" s="16" customFormat="1" ht="16.5" customHeight="1">
      <c r="B2" s="349" t="s">
        <v>177</v>
      </c>
      <c r="C2" s="350"/>
      <c r="D2" s="350"/>
      <c r="F2" s="21" t="s">
        <v>178</v>
      </c>
      <c r="G2" s="22" t="s">
        <v>290</v>
      </c>
    </row>
    <row r="3" spans="2:7" s="16" customFormat="1" ht="16.5" customHeight="1">
      <c r="B3" s="350"/>
      <c r="C3" s="350"/>
      <c r="D3" s="350"/>
      <c r="F3" s="21" t="s">
        <v>180</v>
      </c>
      <c r="G3" s="23" t="s">
        <v>181</v>
      </c>
    </row>
    <row r="4" spans="2:7" s="16" customFormat="1" ht="16.5" customHeight="1">
      <c r="B4" s="350"/>
      <c r="C4" s="350"/>
      <c r="D4" s="350"/>
      <c r="F4" s="21" t="s">
        <v>182</v>
      </c>
      <c r="G4" s="23" t="s">
        <v>183</v>
      </c>
    </row>
    <row r="5" spans="2:7" s="16" customFormat="1" ht="4.5" customHeight="1">
      <c r="B5" s="24"/>
      <c r="C5" s="24"/>
      <c r="D5" s="24"/>
      <c r="E5" s="13"/>
      <c r="F5" s="13"/>
      <c r="G5" s="13"/>
    </row>
    <row r="6" spans="2:7" s="17" customFormat="1" ht="8.15" customHeight="1"/>
    <row r="7" spans="2:7">
      <c r="B7" s="360" t="s">
        <v>184</v>
      </c>
      <c r="C7" s="360"/>
      <c r="D7" s="360"/>
      <c r="E7" s="360"/>
      <c r="F7" s="360"/>
      <c r="G7" s="360"/>
    </row>
    <row r="8" spans="2:7" ht="8.5" customHeight="1">
      <c r="B8" s="25"/>
      <c r="C8" s="25"/>
      <c r="D8" s="25"/>
    </row>
    <row r="9" spans="2:7" ht="21" customHeight="1">
      <c r="B9" s="361" t="s">
        <v>291</v>
      </c>
      <c r="C9" s="361"/>
      <c r="D9" s="361"/>
      <c r="E9" s="362" t="s">
        <v>186</v>
      </c>
      <c r="F9" s="362"/>
      <c r="G9" s="362"/>
    </row>
    <row r="10" spans="2:7" ht="63" customHeight="1">
      <c r="B10" s="26" t="s">
        <v>187</v>
      </c>
      <c r="C10" s="26" t="s">
        <v>188</v>
      </c>
      <c r="D10" s="26" t="s">
        <v>189</v>
      </c>
      <c r="E10" s="27" t="s">
        <v>190</v>
      </c>
      <c r="F10" s="27" t="s">
        <v>344</v>
      </c>
      <c r="G10" s="27" t="s">
        <v>191</v>
      </c>
    </row>
    <row r="11" spans="2:7" s="18" customFormat="1" ht="23.15" customHeight="1">
      <c r="B11" s="363" t="s">
        <v>192</v>
      </c>
      <c r="C11" s="363"/>
      <c r="D11" s="363"/>
      <c r="E11" s="28"/>
      <c r="F11" s="28"/>
      <c r="G11" s="29"/>
    </row>
    <row r="12" spans="2:7" s="3" customFormat="1" ht="47.15" customHeight="1">
      <c r="B12" s="355" t="s">
        <v>193</v>
      </c>
      <c r="C12" s="30" t="s">
        <v>194</v>
      </c>
      <c r="D12" s="30" t="s">
        <v>345</v>
      </c>
      <c r="E12" s="31" t="s">
        <v>115</v>
      </c>
      <c r="F12" s="31" t="s">
        <v>115</v>
      </c>
      <c r="G12" s="32"/>
    </row>
    <row r="13" spans="2:7" s="3" customFormat="1" ht="56.5" customHeight="1">
      <c r="B13" s="356"/>
      <c r="C13" s="30" t="s">
        <v>195</v>
      </c>
      <c r="D13" s="30" t="s">
        <v>347</v>
      </c>
      <c r="E13" s="31" t="s">
        <v>115</v>
      </c>
      <c r="F13" s="31" t="s">
        <v>115</v>
      </c>
      <c r="G13" s="32"/>
    </row>
    <row r="14" spans="2:7" s="3" customFormat="1" ht="61.5" customHeight="1">
      <c r="B14" s="357" t="s">
        <v>196</v>
      </c>
      <c r="C14" s="348" t="s">
        <v>197</v>
      </c>
      <c r="D14" s="30" t="s">
        <v>348</v>
      </c>
      <c r="E14" s="31" t="s">
        <v>115</v>
      </c>
      <c r="F14" s="31" t="s">
        <v>115</v>
      </c>
      <c r="G14" s="32"/>
    </row>
    <row r="15" spans="2:7" s="3" customFormat="1" ht="58" customHeight="1">
      <c r="B15" s="357"/>
      <c r="C15" s="348"/>
      <c r="D15" s="30" t="s">
        <v>198</v>
      </c>
      <c r="E15" s="31" t="s">
        <v>115</v>
      </c>
      <c r="F15" s="31" t="s">
        <v>115</v>
      </c>
      <c r="G15" s="32"/>
    </row>
    <row r="16" spans="2:7" s="3" customFormat="1" ht="60.65" customHeight="1">
      <c r="B16" s="357"/>
      <c r="C16" s="30" t="s">
        <v>199</v>
      </c>
      <c r="D16" s="30" t="s">
        <v>200</v>
      </c>
      <c r="E16" s="31" t="s">
        <v>115</v>
      </c>
      <c r="F16" s="31" t="s">
        <v>115</v>
      </c>
      <c r="G16" s="32"/>
    </row>
    <row r="17" spans="2:7" s="3" customFormat="1" ht="58.5" customHeight="1">
      <c r="B17" s="33" t="s">
        <v>201</v>
      </c>
      <c r="C17" s="30" t="s">
        <v>202</v>
      </c>
      <c r="D17" s="30" t="s">
        <v>349</v>
      </c>
      <c r="E17" s="31" t="s">
        <v>115</v>
      </c>
      <c r="F17" s="31" t="s">
        <v>115</v>
      </c>
      <c r="G17" s="32"/>
    </row>
    <row r="18" spans="2:7" s="19" customFormat="1" ht="18.5">
      <c r="B18" s="34" t="s">
        <v>203</v>
      </c>
      <c r="C18" s="35"/>
      <c r="D18" s="36"/>
      <c r="E18" s="36"/>
      <c r="F18" s="36"/>
      <c r="G18" s="37"/>
    </row>
    <row r="19" spans="2:7" s="3" customFormat="1" ht="47.15" customHeight="1">
      <c r="B19" s="357" t="s">
        <v>193</v>
      </c>
      <c r="C19" s="30" t="s">
        <v>204</v>
      </c>
      <c r="D19" s="30" t="s">
        <v>350</v>
      </c>
      <c r="E19" s="31" t="s">
        <v>115</v>
      </c>
      <c r="F19" s="31" t="s">
        <v>115</v>
      </c>
      <c r="G19" s="32"/>
    </row>
    <row r="20" spans="2:7" s="3" customFormat="1" ht="72.75" customHeight="1">
      <c r="B20" s="357"/>
      <c r="C20" s="30" t="s">
        <v>205</v>
      </c>
      <c r="D20" s="30" t="s">
        <v>206</v>
      </c>
      <c r="E20" s="31" t="s">
        <v>115</v>
      </c>
      <c r="F20" s="31" t="s">
        <v>115</v>
      </c>
      <c r="G20" s="32"/>
    </row>
    <row r="21" spans="2:7" s="3" customFormat="1" ht="55.5" customHeight="1">
      <c r="B21" s="33" t="s">
        <v>196</v>
      </c>
      <c r="C21" s="30" t="s">
        <v>207</v>
      </c>
      <c r="D21" s="30" t="s">
        <v>351</v>
      </c>
      <c r="E21" s="31" t="s">
        <v>115</v>
      </c>
      <c r="F21" s="31" t="s">
        <v>115</v>
      </c>
      <c r="G21" s="32"/>
    </row>
    <row r="22" spans="2:7" s="19" customFormat="1" ht="18.5">
      <c r="B22" s="38" t="s">
        <v>208</v>
      </c>
      <c r="C22" s="39"/>
      <c r="D22" s="40"/>
      <c r="E22" s="40"/>
      <c r="F22" s="40"/>
      <c r="G22" s="41"/>
    </row>
    <row r="23" spans="2:7" s="3" customFormat="1" ht="56.15" customHeight="1">
      <c r="B23" s="42" t="s">
        <v>209</v>
      </c>
      <c r="C23" s="30" t="s">
        <v>210</v>
      </c>
      <c r="D23" s="30" t="s">
        <v>211</v>
      </c>
      <c r="E23" s="31" t="s">
        <v>115</v>
      </c>
      <c r="F23" s="31" t="s">
        <v>115</v>
      </c>
      <c r="G23" s="32"/>
    </row>
    <row r="24" spans="2:7" s="3" customFormat="1" ht="43.5" customHeight="1">
      <c r="B24" s="358" t="s">
        <v>212</v>
      </c>
      <c r="C24" s="30" t="s">
        <v>213</v>
      </c>
      <c r="D24" s="30" t="s">
        <v>214</v>
      </c>
      <c r="E24" s="31" t="s">
        <v>115</v>
      </c>
      <c r="F24" s="31" t="s">
        <v>115</v>
      </c>
      <c r="G24" s="32"/>
    </row>
    <row r="25" spans="2:7" s="3" customFormat="1" ht="53.5" customHeight="1">
      <c r="B25" s="358"/>
      <c r="C25" s="30" t="s">
        <v>215</v>
      </c>
      <c r="D25" s="30" t="s">
        <v>352</v>
      </c>
      <c r="E25" s="31" t="s">
        <v>115</v>
      </c>
      <c r="F25" s="31" t="s">
        <v>115</v>
      </c>
      <c r="G25" s="32"/>
    </row>
    <row r="26" spans="2:7" s="3" customFormat="1" ht="55.5" customHeight="1">
      <c r="B26" s="42" t="s">
        <v>216</v>
      </c>
      <c r="C26" s="30" t="s">
        <v>217</v>
      </c>
      <c r="D26" s="30" t="s">
        <v>218</v>
      </c>
      <c r="E26" s="31" t="s">
        <v>115</v>
      </c>
      <c r="F26" s="31" t="s">
        <v>115</v>
      </c>
      <c r="G26" s="32"/>
    </row>
    <row r="27" spans="2:7" s="3" customFormat="1" ht="55.5" customHeight="1">
      <c r="B27" s="358" t="s">
        <v>219</v>
      </c>
      <c r="C27" s="30" t="s">
        <v>220</v>
      </c>
      <c r="D27" s="30" t="s">
        <v>353</v>
      </c>
      <c r="E27" s="31" t="s">
        <v>115</v>
      </c>
      <c r="F27" s="31" t="s">
        <v>115</v>
      </c>
      <c r="G27" s="32"/>
    </row>
    <row r="28" spans="2:7" s="3" customFormat="1" ht="57" customHeight="1">
      <c r="B28" s="358"/>
      <c r="C28" s="30" t="s">
        <v>354</v>
      </c>
      <c r="D28" s="30" t="s">
        <v>221</v>
      </c>
      <c r="E28" s="31" t="s">
        <v>115</v>
      </c>
      <c r="F28" s="31" t="s">
        <v>115</v>
      </c>
      <c r="G28" s="32"/>
    </row>
    <row r="29" spans="2:7" s="19" customFormat="1" ht="18.5">
      <c r="B29" s="38" t="s">
        <v>222</v>
      </c>
      <c r="C29" s="39"/>
      <c r="D29" s="40"/>
      <c r="E29" s="40"/>
      <c r="F29" s="40"/>
      <c r="G29" s="41"/>
    </row>
    <row r="30" spans="2:7" s="3" customFormat="1" ht="65.5" customHeight="1">
      <c r="B30" s="43" t="s">
        <v>209</v>
      </c>
      <c r="C30" s="30" t="s">
        <v>223</v>
      </c>
      <c r="D30" s="30" t="s">
        <v>224</v>
      </c>
      <c r="E30" s="31" t="s">
        <v>115</v>
      </c>
      <c r="F30" s="31" t="s">
        <v>115</v>
      </c>
      <c r="G30" s="32"/>
    </row>
    <row r="31" spans="2:7" s="3" customFormat="1" ht="42" customHeight="1">
      <c r="B31" s="354" t="s">
        <v>212</v>
      </c>
      <c r="C31" s="30" t="s">
        <v>225</v>
      </c>
      <c r="D31" s="30" t="s">
        <v>226</v>
      </c>
      <c r="E31" s="31" t="s">
        <v>115</v>
      </c>
      <c r="F31" s="31" t="s">
        <v>115</v>
      </c>
      <c r="G31" s="32"/>
    </row>
    <row r="32" spans="2:7" s="3" customFormat="1" ht="43.5" customHeight="1">
      <c r="B32" s="354"/>
      <c r="C32" s="348" t="s">
        <v>227</v>
      </c>
      <c r="D32" s="30" t="s">
        <v>355</v>
      </c>
      <c r="E32" s="31" t="s">
        <v>115</v>
      </c>
      <c r="F32" s="31" t="s">
        <v>115</v>
      </c>
      <c r="G32" s="32"/>
    </row>
    <row r="33" spans="2:7" s="3" customFormat="1" ht="63.75" customHeight="1">
      <c r="B33" s="354"/>
      <c r="C33" s="348"/>
      <c r="D33" s="30" t="s">
        <v>356</v>
      </c>
      <c r="E33" s="31" t="s">
        <v>115</v>
      </c>
      <c r="F33" s="31" t="s">
        <v>115</v>
      </c>
      <c r="G33" s="32"/>
    </row>
    <row r="34" spans="2:7" s="3" customFormat="1" ht="49.5" customHeight="1">
      <c r="B34" s="354"/>
      <c r="C34" s="30" t="s">
        <v>213</v>
      </c>
      <c r="D34" s="30" t="s">
        <v>228</v>
      </c>
      <c r="E34" s="31" t="s">
        <v>115</v>
      </c>
      <c r="F34" s="31" t="s">
        <v>115</v>
      </c>
      <c r="G34" s="32"/>
    </row>
    <row r="35" spans="2:7" s="3" customFormat="1" ht="47.5" customHeight="1">
      <c r="B35" s="354" t="s">
        <v>216</v>
      </c>
      <c r="C35" s="30" t="s">
        <v>229</v>
      </c>
      <c r="D35" s="30" t="s">
        <v>230</v>
      </c>
      <c r="E35" s="31" t="s">
        <v>115</v>
      </c>
      <c r="F35" s="31" t="s">
        <v>115</v>
      </c>
      <c r="G35" s="32"/>
    </row>
    <row r="36" spans="2:7" s="3" customFormat="1" ht="54" customHeight="1">
      <c r="B36" s="354"/>
      <c r="C36" s="30" t="s">
        <v>231</v>
      </c>
      <c r="D36" s="30" t="s">
        <v>232</v>
      </c>
      <c r="E36" s="31" t="s">
        <v>115</v>
      </c>
      <c r="F36" s="31" t="s">
        <v>115</v>
      </c>
      <c r="G36" s="32"/>
    </row>
    <row r="37" spans="2:7" s="3" customFormat="1" ht="52.5" customHeight="1">
      <c r="B37" s="354"/>
      <c r="C37" s="30" t="s">
        <v>233</v>
      </c>
      <c r="D37" s="30" t="s">
        <v>234</v>
      </c>
      <c r="E37" s="31" t="s">
        <v>115</v>
      </c>
      <c r="F37" s="31" t="s">
        <v>115</v>
      </c>
      <c r="G37" s="32"/>
    </row>
    <row r="38" spans="2:7" s="3" customFormat="1" ht="57.75" customHeight="1">
      <c r="B38" s="354" t="s">
        <v>235</v>
      </c>
      <c r="C38" s="30" t="s">
        <v>236</v>
      </c>
      <c r="D38" s="30" t="s">
        <v>237</v>
      </c>
      <c r="E38" s="31" t="s">
        <v>115</v>
      </c>
      <c r="F38" s="31" t="s">
        <v>115</v>
      </c>
      <c r="G38" s="32"/>
    </row>
    <row r="39" spans="2:7" s="3" customFormat="1" ht="46.5" customHeight="1">
      <c r="B39" s="354"/>
      <c r="C39" s="30" t="s">
        <v>238</v>
      </c>
      <c r="D39" s="30" t="s">
        <v>239</v>
      </c>
      <c r="E39" s="31" t="s">
        <v>115</v>
      </c>
      <c r="F39" s="31" t="s">
        <v>115</v>
      </c>
      <c r="G39" s="32"/>
    </row>
    <row r="40" spans="2:7" s="3" customFormat="1" ht="45" customHeight="1">
      <c r="B40" s="354"/>
      <c r="C40" s="30" t="s">
        <v>240</v>
      </c>
      <c r="D40" s="30" t="s">
        <v>241</v>
      </c>
      <c r="E40" s="31" t="s">
        <v>115</v>
      </c>
      <c r="F40" s="31" t="s">
        <v>115</v>
      </c>
      <c r="G40" s="32"/>
    </row>
    <row r="41" spans="2:7" s="3" customFormat="1" ht="37.5" customHeight="1">
      <c r="B41" s="354" t="s">
        <v>219</v>
      </c>
      <c r="C41" s="30" t="s">
        <v>242</v>
      </c>
      <c r="D41" s="30" t="s">
        <v>243</v>
      </c>
      <c r="E41" s="31" t="s">
        <v>115</v>
      </c>
      <c r="F41" s="31" t="s">
        <v>115</v>
      </c>
      <c r="G41" s="32"/>
    </row>
    <row r="42" spans="2:7" s="3" customFormat="1" ht="53.5" customHeight="1">
      <c r="B42" s="354"/>
      <c r="C42" s="348" t="s">
        <v>220</v>
      </c>
      <c r="D42" s="30" t="s">
        <v>244</v>
      </c>
      <c r="E42" s="31" t="s">
        <v>115</v>
      </c>
      <c r="F42" s="31" t="s">
        <v>115</v>
      </c>
      <c r="G42" s="32"/>
    </row>
    <row r="43" spans="2:7" s="3" customFormat="1" ht="44.15" customHeight="1">
      <c r="B43" s="354"/>
      <c r="C43" s="348"/>
      <c r="D43" s="30" t="s">
        <v>245</v>
      </c>
      <c r="E43" s="31" t="s">
        <v>115</v>
      </c>
      <c r="F43" s="31" t="s">
        <v>115</v>
      </c>
      <c r="G43" s="32"/>
    </row>
    <row r="44" spans="2:7" s="19" customFormat="1" ht="18.5">
      <c r="B44" s="44" t="s">
        <v>246</v>
      </c>
      <c r="C44" s="45"/>
      <c r="D44" s="46"/>
      <c r="E44" s="46"/>
      <c r="F44" s="46"/>
      <c r="G44" s="47"/>
    </row>
    <row r="45" spans="2:7" s="3" customFormat="1" ht="52" customHeight="1">
      <c r="B45" s="48" t="s">
        <v>247</v>
      </c>
      <c r="C45" s="30" t="s">
        <v>248</v>
      </c>
      <c r="D45" s="30" t="s">
        <v>249</v>
      </c>
      <c r="E45" s="31" t="s">
        <v>115</v>
      </c>
      <c r="F45" s="31" t="s">
        <v>115</v>
      </c>
      <c r="G45" s="32"/>
    </row>
    <row r="46" spans="2:7" s="3" customFormat="1" ht="57.65" customHeight="1">
      <c r="B46" s="48" t="s">
        <v>250</v>
      </c>
      <c r="C46" s="30" t="s">
        <v>251</v>
      </c>
      <c r="D46" s="30" t="s">
        <v>252</v>
      </c>
      <c r="E46" s="31" t="s">
        <v>115</v>
      </c>
      <c r="F46" s="31" t="s">
        <v>115</v>
      </c>
      <c r="G46" s="32"/>
    </row>
    <row r="47" spans="2:7" s="19" customFormat="1" ht="18.5">
      <c r="B47" s="44" t="s">
        <v>253</v>
      </c>
      <c r="C47" s="45"/>
      <c r="D47" s="46"/>
      <c r="E47" s="46"/>
      <c r="F47" s="46"/>
      <c r="G47" s="47"/>
    </row>
    <row r="48" spans="2:7" s="3" customFormat="1" ht="58" customHeight="1">
      <c r="B48" s="351" t="s">
        <v>247</v>
      </c>
      <c r="C48" s="30" t="s">
        <v>254</v>
      </c>
      <c r="D48" s="30" t="s">
        <v>255</v>
      </c>
      <c r="E48" s="31" t="s">
        <v>115</v>
      </c>
      <c r="F48" s="31" t="s">
        <v>115</v>
      </c>
      <c r="G48" s="32"/>
    </row>
    <row r="49" spans="2:7" s="3" customFormat="1" ht="43" customHeight="1">
      <c r="B49" s="351"/>
      <c r="C49" s="348" t="s">
        <v>256</v>
      </c>
      <c r="D49" s="30" t="s">
        <v>257</v>
      </c>
      <c r="E49" s="31" t="s">
        <v>115</v>
      </c>
      <c r="F49" s="31" t="s">
        <v>115</v>
      </c>
      <c r="G49" s="32"/>
    </row>
    <row r="50" spans="2:7" s="3" customFormat="1" ht="36.65" customHeight="1">
      <c r="B50" s="351"/>
      <c r="C50" s="348"/>
      <c r="D50" s="30" t="s">
        <v>258</v>
      </c>
      <c r="E50" s="31" t="s">
        <v>115</v>
      </c>
      <c r="F50" s="31" t="s">
        <v>115</v>
      </c>
      <c r="G50" s="32"/>
    </row>
    <row r="51" spans="2:7" s="3" customFormat="1" ht="45.65" customHeight="1">
      <c r="B51" s="351"/>
      <c r="C51" s="348"/>
      <c r="D51" s="30" t="s">
        <v>259</v>
      </c>
      <c r="E51" s="31" t="s">
        <v>115</v>
      </c>
      <c r="F51" s="31" t="s">
        <v>115</v>
      </c>
      <c r="G51" s="32"/>
    </row>
    <row r="52" spans="2:7" s="3" customFormat="1" ht="48" customHeight="1">
      <c r="B52" s="351"/>
      <c r="C52" s="30" t="s">
        <v>357</v>
      </c>
      <c r="D52" s="30" t="s">
        <v>260</v>
      </c>
      <c r="E52" s="31" t="s">
        <v>115</v>
      </c>
      <c r="F52" s="31" t="s">
        <v>115</v>
      </c>
      <c r="G52" s="32"/>
    </row>
    <row r="53" spans="2:7" s="3" customFormat="1" ht="42" customHeight="1">
      <c r="B53" s="351" t="s">
        <v>250</v>
      </c>
      <c r="C53" s="30" t="s">
        <v>251</v>
      </c>
      <c r="D53" s="30" t="s">
        <v>261</v>
      </c>
      <c r="E53" s="31" t="s">
        <v>115</v>
      </c>
      <c r="F53" s="31" t="s">
        <v>115</v>
      </c>
      <c r="G53" s="32"/>
    </row>
    <row r="54" spans="2:7" s="3" customFormat="1" ht="40" customHeight="1">
      <c r="B54" s="351"/>
      <c r="C54" s="30" t="s">
        <v>262</v>
      </c>
      <c r="D54" s="30" t="s">
        <v>263</v>
      </c>
      <c r="E54" s="31" t="s">
        <v>115</v>
      </c>
      <c r="F54" s="31" t="s">
        <v>115</v>
      </c>
      <c r="G54" s="32"/>
    </row>
    <row r="55" spans="2:7" s="3" customFormat="1" ht="44.15" customHeight="1">
      <c r="B55" s="351"/>
      <c r="C55" s="348" t="s">
        <v>264</v>
      </c>
      <c r="D55" s="30" t="s">
        <v>265</v>
      </c>
      <c r="E55" s="31" t="s">
        <v>115</v>
      </c>
      <c r="F55" s="31" t="s">
        <v>115</v>
      </c>
      <c r="G55" s="32"/>
    </row>
    <row r="56" spans="2:7" s="3" customFormat="1" ht="44.15" customHeight="1">
      <c r="B56" s="351"/>
      <c r="C56" s="348"/>
      <c r="D56" s="30" t="s">
        <v>266</v>
      </c>
      <c r="E56" s="31" t="s">
        <v>115</v>
      </c>
      <c r="F56" s="31" t="s">
        <v>115</v>
      </c>
      <c r="G56" s="32"/>
    </row>
    <row r="57" spans="2:7" s="3" customFormat="1" ht="41.15" customHeight="1">
      <c r="B57" s="351" t="s">
        <v>267</v>
      </c>
      <c r="C57" s="30" t="s">
        <v>268</v>
      </c>
      <c r="D57" s="30" t="s">
        <v>269</v>
      </c>
      <c r="E57" s="31" t="s">
        <v>115</v>
      </c>
      <c r="F57" s="31" t="s">
        <v>115</v>
      </c>
      <c r="G57" s="32"/>
    </row>
    <row r="58" spans="2:7" s="3" customFormat="1" ht="45" customHeight="1">
      <c r="B58" s="351"/>
      <c r="C58" s="30" t="s">
        <v>270</v>
      </c>
      <c r="D58" s="30" t="s">
        <v>271</v>
      </c>
      <c r="E58" s="31" t="s">
        <v>115</v>
      </c>
      <c r="F58" s="31" t="s">
        <v>115</v>
      </c>
      <c r="G58" s="32"/>
    </row>
    <row r="59" spans="2:7" s="19" customFormat="1" ht="18.5">
      <c r="B59" s="49" t="s">
        <v>272</v>
      </c>
      <c r="C59" s="50"/>
      <c r="D59" s="51"/>
      <c r="E59" s="51"/>
      <c r="F59" s="51"/>
      <c r="G59" s="52"/>
    </row>
    <row r="60" spans="2:7" s="3" customFormat="1" ht="48" customHeight="1">
      <c r="B60" s="53" t="s">
        <v>273</v>
      </c>
      <c r="C60" s="30" t="s">
        <v>274</v>
      </c>
      <c r="D60" s="54" t="s">
        <v>275</v>
      </c>
      <c r="E60" s="31" t="s">
        <v>115</v>
      </c>
      <c r="F60" s="31" t="s">
        <v>115</v>
      </c>
      <c r="G60" s="32"/>
    </row>
    <row r="61" spans="2:7" s="3" customFormat="1" ht="46" customHeight="1">
      <c r="B61" s="53" t="s">
        <v>276</v>
      </c>
      <c r="C61" s="30" t="s">
        <v>277</v>
      </c>
      <c r="D61" s="55" t="s">
        <v>278</v>
      </c>
      <c r="E61" s="31" t="s">
        <v>115</v>
      </c>
      <c r="F61" s="31" t="s">
        <v>115</v>
      </c>
      <c r="G61" s="32"/>
    </row>
    <row r="62" spans="2:7" s="3" customFormat="1" ht="52" customHeight="1">
      <c r="B62" s="352" t="s">
        <v>279</v>
      </c>
      <c r="C62" s="30" t="s">
        <v>280</v>
      </c>
      <c r="D62" s="55" t="s">
        <v>358</v>
      </c>
      <c r="E62" s="31" t="s">
        <v>115</v>
      </c>
      <c r="F62" s="31" t="s">
        <v>115</v>
      </c>
      <c r="G62" s="32"/>
    </row>
    <row r="63" spans="2:7" s="3" customFormat="1" ht="60" customHeight="1">
      <c r="B63" s="352"/>
      <c r="C63" s="30" t="s">
        <v>281</v>
      </c>
      <c r="D63" s="56" t="s">
        <v>359</v>
      </c>
      <c r="E63" s="31" t="s">
        <v>115</v>
      </c>
      <c r="F63" s="31" t="s">
        <v>115</v>
      </c>
      <c r="G63" s="32"/>
    </row>
    <row r="64" spans="2:7" s="19" customFormat="1" ht="18.5">
      <c r="B64" s="49" t="s">
        <v>282</v>
      </c>
      <c r="C64" s="50"/>
      <c r="D64" s="51"/>
      <c r="E64" s="51"/>
      <c r="F64" s="51"/>
      <c r="G64" s="52"/>
    </row>
    <row r="65" spans="2:7" s="3" customFormat="1" ht="46.5" customHeight="1">
      <c r="B65" s="353" t="s">
        <v>273</v>
      </c>
      <c r="C65" s="30" t="s">
        <v>283</v>
      </c>
      <c r="D65" s="54" t="s">
        <v>284</v>
      </c>
      <c r="E65" s="31" t="s">
        <v>115</v>
      </c>
      <c r="F65" s="31" t="s">
        <v>115</v>
      </c>
      <c r="G65" s="32"/>
    </row>
    <row r="66" spans="2:7" s="3" customFormat="1" ht="45" customHeight="1">
      <c r="B66" s="353"/>
      <c r="C66" s="30" t="s">
        <v>292</v>
      </c>
      <c r="D66" s="55" t="s">
        <v>286</v>
      </c>
      <c r="E66" s="31" t="s">
        <v>115</v>
      </c>
      <c r="F66" s="31" t="s">
        <v>115</v>
      </c>
      <c r="G66" s="32"/>
    </row>
    <row r="67" spans="2:7" s="3" customFormat="1" ht="44.15" customHeight="1">
      <c r="B67" s="353" t="s">
        <v>276</v>
      </c>
      <c r="C67" s="348" t="s">
        <v>287</v>
      </c>
      <c r="D67" s="55" t="s">
        <v>288</v>
      </c>
      <c r="E67" s="31" t="s">
        <v>115</v>
      </c>
      <c r="F67" s="31" t="s">
        <v>115</v>
      </c>
      <c r="G67" s="32"/>
    </row>
    <row r="68" spans="2:7" s="3" customFormat="1" ht="43.5" customHeight="1">
      <c r="B68" s="353"/>
      <c r="C68" s="348"/>
      <c r="D68" s="55" t="s">
        <v>360</v>
      </c>
      <c r="E68" s="31" t="s">
        <v>115</v>
      </c>
      <c r="F68" s="31" t="s">
        <v>115</v>
      </c>
      <c r="G68" s="32"/>
    </row>
    <row r="69" spans="2:7" s="3" customFormat="1" ht="46.5" customHeight="1">
      <c r="B69" s="57" t="s">
        <v>279</v>
      </c>
      <c r="C69" s="30" t="s">
        <v>289</v>
      </c>
      <c r="D69" s="58" t="s">
        <v>361</v>
      </c>
      <c r="E69" s="31" t="s">
        <v>115</v>
      </c>
      <c r="F69" s="31" t="s">
        <v>115</v>
      </c>
      <c r="G69" s="32"/>
    </row>
  </sheetData>
  <mergeCells count="27">
    <mergeCell ref="B1:C1"/>
    <mergeCell ref="B7:G7"/>
    <mergeCell ref="B9:D9"/>
    <mergeCell ref="E9:G9"/>
    <mergeCell ref="B11:D11"/>
    <mergeCell ref="B48:B52"/>
    <mergeCell ref="B12:B13"/>
    <mergeCell ref="B14:B16"/>
    <mergeCell ref="B19:B20"/>
    <mergeCell ref="B24:B25"/>
    <mergeCell ref="B27:B28"/>
    <mergeCell ref="C67:C68"/>
    <mergeCell ref="B2:D4"/>
    <mergeCell ref="C14:C15"/>
    <mergeCell ref="C32:C33"/>
    <mergeCell ref="C42:C43"/>
    <mergeCell ref="C49:C51"/>
    <mergeCell ref="C55:C56"/>
    <mergeCell ref="B53:B56"/>
    <mergeCell ref="B57:B58"/>
    <mergeCell ref="B62:B63"/>
    <mergeCell ref="B65:B66"/>
    <mergeCell ref="B67:B68"/>
    <mergeCell ref="B31:B34"/>
    <mergeCell ref="B35:B37"/>
    <mergeCell ref="B38:B40"/>
    <mergeCell ref="B41:B43"/>
  </mergeCells>
  <dataValidations count="3">
    <dataValidation allowBlank="1" showErrorMessage="1" sqref="G2" xr:uid="{00000000-0002-0000-0700-000000000000}"/>
    <dataValidation type="list" allowBlank="1" showInputMessage="1" showErrorMessage="1" sqref="E60:F63 E23:F28 E12:F17 E45:F46" xr:uid="{00000000-0002-0000-0700-000001000000}">
      <formula1>" Seleccione, Sí, No, Parcialmente, No aplica, Para confirmar"</formula1>
    </dataValidation>
    <dataValidation type="list" allowBlank="1" showInputMessage="1" showErrorMessage="1" sqref="E30:F43 E48:F58 E65:F69 E19:F21" xr:uid="{00000000-0002-0000-0700-000002000000}">
      <formula1>"Seleccione, Sí, No, No aplica, Para confirmar"</formula1>
    </dataValidation>
  </dataValidations>
  <hyperlinks>
    <hyperlink ref="B7:G7" r:id="rId1" display="Los puntos de referencia internacionales incluidos en este documento de trabajo se basan en: UNIDO, World Bank, GIZ (2017). Un Marco Internacional para Parques eco Industriales. Versión de diciembre de 2017." xr:uid="{00000000-0004-0000-0700-000000000000}"/>
  </hyperlinks>
  <pageMargins left="0.39370078740157499" right="0.39370078740157499" top="0.39370078740157499" bottom="0.39370078740157499" header="0.31496062992126" footer="0.31496062992126"/>
  <pageSetup paperSize="9" scale="40" orientation="portrait"/>
  <headerFooter>
    <oddFooter>&amp;CPage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69"/>
  <sheetViews>
    <sheetView showGridLines="0" showRowColHeaders="0" zoomScale="115" zoomScaleNormal="115" workbookViewId="0">
      <pane ySplit="10" topLeftCell="A11" activePane="bottomLeft" state="frozen"/>
      <selection activeCell="D70" sqref="D70"/>
      <selection pane="bottomLeft" activeCell="D70" sqref="D70"/>
    </sheetView>
  </sheetViews>
  <sheetFormatPr defaultColWidth="8.7265625" defaultRowHeight="14.5"/>
  <cols>
    <col min="1" max="1" width="2" style="20" customWidth="1"/>
    <col min="2" max="2" width="15.54296875" style="20" customWidth="1"/>
    <col min="3" max="3" width="20.7265625" style="20" customWidth="1"/>
    <col min="4" max="4" width="75.54296875" style="20" customWidth="1"/>
    <col min="5" max="5" width="21.54296875" style="20" customWidth="1"/>
    <col min="6" max="6" width="24" style="20" customWidth="1"/>
    <col min="7" max="7" width="71.54296875" style="20" customWidth="1"/>
    <col min="8" max="8" width="2.7265625" style="20" customWidth="1"/>
    <col min="9" max="16384" width="8.7265625" style="20"/>
  </cols>
  <sheetData>
    <row r="1" spans="2:7" s="16" customFormat="1" ht="20.5" customHeight="1">
      <c r="B1" s="359" t="s">
        <v>81</v>
      </c>
      <c r="C1" s="359"/>
    </row>
    <row r="2" spans="2:7" s="16" customFormat="1" ht="16.5" customHeight="1">
      <c r="B2" s="349" t="s">
        <v>177</v>
      </c>
      <c r="C2" s="350"/>
      <c r="D2" s="350"/>
      <c r="F2" s="21" t="s">
        <v>178</v>
      </c>
      <c r="G2" s="22" t="s">
        <v>293</v>
      </c>
    </row>
    <row r="3" spans="2:7" s="16" customFormat="1" ht="16.5" customHeight="1">
      <c r="B3" s="350"/>
      <c r="C3" s="350"/>
      <c r="D3" s="350"/>
      <c r="F3" s="21" t="s">
        <v>180</v>
      </c>
      <c r="G3" s="23" t="s">
        <v>181</v>
      </c>
    </row>
    <row r="4" spans="2:7" s="16" customFormat="1" ht="16.5" customHeight="1">
      <c r="B4" s="350"/>
      <c r="C4" s="350"/>
      <c r="D4" s="350"/>
      <c r="F4" s="21" t="s">
        <v>182</v>
      </c>
      <c r="G4" s="23" t="s">
        <v>183</v>
      </c>
    </row>
    <row r="5" spans="2:7" s="16" customFormat="1" ht="4.5" customHeight="1">
      <c r="B5" s="24"/>
      <c r="C5" s="24"/>
      <c r="D5" s="24"/>
      <c r="E5" s="13"/>
      <c r="F5" s="13"/>
      <c r="G5" s="13"/>
    </row>
    <row r="6" spans="2:7" s="17" customFormat="1" ht="8.15" customHeight="1"/>
    <row r="7" spans="2:7">
      <c r="B7" s="360" t="s">
        <v>184</v>
      </c>
      <c r="C7" s="360"/>
      <c r="D7" s="360"/>
      <c r="E7" s="360"/>
      <c r="F7" s="360"/>
      <c r="G7" s="360"/>
    </row>
    <row r="8" spans="2:7" ht="8.5" customHeight="1">
      <c r="B8" s="25"/>
      <c r="C8" s="25"/>
      <c r="D8" s="25"/>
    </row>
    <row r="9" spans="2:7" ht="21" customHeight="1">
      <c r="B9" s="361" t="s">
        <v>185</v>
      </c>
      <c r="C9" s="361"/>
      <c r="D9" s="361"/>
      <c r="E9" s="362" t="s">
        <v>186</v>
      </c>
      <c r="F9" s="362"/>
      <c r="G9" s="362"/>
    </row>
    <row r="10" spans="2:7" ht="63" customHeight="1">
      <c r="B10" s="26" t="s">
        <v>187</v>
      </c>
      <c r="C10" s="26" t="s">
        <v>188</v>
      </c>
      <c r="D10" s="26" t="s">
        <v>189</v>
      </c>
      <c r="E10" s="27" t="s">
        <v>190</v>
      </c>
      <c r="F10" s="27" t="s">
        <v>344</v>
      </c>
      <c r="G10" s="27" t="s">
        <v>191</v>
      </c>
    </row>
    <row r="11" spans="2:7" s="18" customFormat="1" ht="23.15" customHeight="1">
      <c r="B11" s="363" t="s">
        <v>192</v>
      </c>
      <c r="C11" s="363"/>
      <c r="D11" s="363"/>
      <c r="E11" s="28"/>
      <c r="F11" s="28"/>
      <c r="G11" s="29"/>
    </row>
    <row r="12" spans="2:7" s="3" customFormat="1" ht="47.15" customHeight="1">
      <c r="B12" s="355" t="s">
        <v>193</v>
      </c>
      <c r="C12" s="30" t="s">
        <v>194</v>
      </c>
      <c r="D12" s="30" t="s">
        <v>345</v>
      </c>
      <c r="E12" s="31" t="s">
        <v>115</v>
      </c>
      <c r="F12" s="31" t="s">
        <v>115</v>
      </c>
      <c r="G12" s="32"/>
    </row>
    <row r="13" spans="2:7" s="3" customFormat="1" ht="56.5" customHeight="1">
      <c r="B13" s="356"/>
      <c r="C13" s="30" t="s">
        <v>195</v>
      </c>
      <c r="D13" s="30" t="s">
        <v>347</v>
      </c>
      <c r="E13" s="31" t="s">
        <v>115</v>
      </c>
      <c r="F13" s="31" t="s">
        <v>115</v>
      </c>
      <c r="G13" s="32"/>
    </row>
    <row r="14" spans="2:7" s="3" customFormat="1" ht="61.5" customHeight="1">
      <c r="B14" s="357" t="s">
        <v>196</v>
      </c>
      <c r="C14" s="348" t="s">
        <v>197</v>
      </c>
      <c r="D14" s="30" t="s">
        <v>348</v>
      </c>
      <c r="E14" s="31" t="s">
        <v>115</v>
      </c>
      <c r="F14" s="31" t="s">
        <v>115</v>
      </c>
      <c r="G14" s="32"/>
    </row>
    <row r="15" spans="2:7" s="3" customFormat="1" ht="58" customHeight="1">
      <c r="B15" s="357"/>
      <c r="C15" s="348"/>
      <c r="D15" s="30" t="s">
        <v>198</v>
      </c>
      <c r="E15" s="31" t="s">
        <v>115</v>
      </c>
      <c r="F15" s="31" t="s">
        <v>115</v>
      </c>
      <c r="G15" s="32"/>
    </row>
    <row r="16" spans="2:7" s="3" customFormat="1" ht="60.65" customHeight="1">
      <c r="B16" s="357"/>
      <c r="C16" s="30" t="s">
        <v>199</v>
      </c>
      <c r="D16" s="30" t="s">
        <v>200</v>
      </c>
      <c r="E16" s="31" t="s">
        <v>115</v>
      </c>
      <c r="F16" s="31" t="s">
        <v>115</v>
      </c>
      <c r="G16" s="32"/>
    </row>
    <row r="17" spans="2:7" s="3" customFormat="1" ht="58.5" customHeight="1">
      <c r="B17" s="33" t="s">
        <v>201</v>
      </c>
      <c r="C17" s="30" t="s">
        <v>202</v>
      </c>
      <c r="D17" s="30" t="s">
        <v>349</v>
      </c>
      <c r="E17" s="31" t="s">
        <v>115</v>
      </c>
      <c r="F17" s="31" t="s">
        <v>115</v>
      </c>
      <c r="G17" s="32"/>
    </row>
    <row r="18" spans="2:7" s="19" customFormat="1" ht="18.5">
      <c r="B18" s="34" t="s">
        <v>203</v>
      </c>
      <c r="C18" s="35"/>
      <c r="D18" s="36"/>
      <c r="E18" s="36"/>
      <c r="F18" s="36"/>
      <c r="G18" s="37"/>
    </row>
    <row r="19" spans="2:7" s="3" customFormat="1" ht="47.15" customHeight="1">
      <c r="B19" s="357" t="s">
        <v>193</v>
      </c>
      <c r="C19" s="30" t="s">
        <v>204</v>
      </c>
      <c r="D19" s="30" t="s">
        <v>350</v>
      </c>
      <c r="E19" s="31" t="s">
        <v>115</v>
      </c>
      <c r="F19" s="31" t="s">
        <v>115</v>
      </c>
      <c r="G19" s="32"/>
    </row>
    <row r="20" spans="2:7" s="3" customFormat="1" ht="72.75" customHeight="1">
      <c r="B20" s="357"/>
      <c r="C20" s="30" t="s">
        <v>205</v>
      </c>
      <c r="D20" s="30" t="s">
        <v>206</v>
      </c>
      <c r="E20" s="31" t="s">
        <v>115</v>
      </c>
      <c r="F20" s="31" t="s">
        <v>115</v>
      </c>
      <c r="G20" s="32"/>
    </row>
    <row r="21" spans="2:7" s="3" customFormat="1" ht="55.5" customHeight="1">
      <c r="B21" s="33" t="s">
        <v>196</v>
      </c>
      <c r="C21" s="30" t="s">
        <v>207</v>
      </c>
      <c r="D21" s="30" t="s">
        <v>351</v>
      </c>
      <c r="E21" s="31" t="s">
        <v>115</v>
      </c>
      <c r="F21" s="31" t="s">
        <v>115</v>
      </c>
      <c r="G21" s="32"/>
    </row>
    <row r="22" spans="2:7" s="19" customFormat="1" ht="18.5">
      <c r="B22" s="38" t="s">
        <v>208</v>
      </c>
      <c r="C22" s="39"/>
      <c r="D22" s="40"/>
      <c r="E22" s="40"/>
      <c r="F22" s="40"/>
      <c r="G22" s="41"/>
    </row>
    <row r="23" spans="2:7" s="3" customFormat="1" ht="56.15" customHeight="1">
      <c r="B23" s="42" t="s">
        <v>209</v>
      </c>
      <c r="C23" s="30" t="s">
        <v>210</v>
      </c>
      <c r="D23" s="30" t="s">
        <v>211</v>
      </c>
      <c r="E23" s="31" t="s">
        <v>115</v>
      </c>
      <c r="F23" s="31" t="s">
        <v>115</v>
      </c>
      <c r="G23" s="32"/>
    </row>
    <row r="24" spans="2:7" s="3" customFormat="1" ht="43.5" customHeight="1">
      <c r="B24" s="358" t="s">
        <v>212</v>
      </c>
      <c r="C24" s="30" t="s">
        <v>213</v>
      </c>
      <c r="D24" s="30" t="s">
        <v>214</v>
      </c>
      <c r="E24" s="31" t="s">
        <v>115</v>
      </c>
      <c r="F24" s="31" t="s">
        <v>115</v>
      </c>
      <c r="G24" s="32"/>
    </row>
    <row r="25" spans="2:7" s="3" customFormat="1" ht="53.5" customHeight="1">
      <c r="B25" s="358"/>
      <c r="C25" s="30" t="s">
        <v>215</v>
      </c>
      <c r="D25" s="30" t="s">
        <v>352</v>
      </c>
      <c r="E25" s="31" t="s">
        <v>115</v>
      </c>
      <c r="F25" s="31" t="s">
        <v>115</v>
      </c>
      <c r="G25" s="32"/>
    </row>
    <row r="26" spans="2:7" s="3" customFormat="1" ht="55.5" customHeight="1">
      <c r="B26" s="42" t="s">
        <v>216</v>
      </c>
      <c r="C26" s="30" t="s">
        <v>217</v>
      </c>
      <c r="D26" s="30" t="s">
        <v>218</v>
      </c>
      <c r="E26" s="31" t="s">
        <v>115</v>
      </c>
      <c r="F26" s="31" t="s">
        <v>115</v>
      </c>
      <c r="G26" s="32"/>
    </row>
    <row r="27" spans="2:7" s="3" customFormat="1" ht="55.5" customHeight="1">
      <c r="B27" s="358" t="s">
        <v>219</v>
      </c>
      <c r="C27" s="30" t="s">
        <v>220</v>
      </c>
      <c r="D27" s="30" t="s">
        <v>353</v>
      </c>
      <c r="E27" s="31" t="s">
        <v>115</v>
      </c>
      <c r="F27" s="31" t="s">
        <v>115</v>
      </c>
      <c r="G27" s="32"/>
    </row>
    <row r="28" spans="2:7" s="3" customFormat="1" ht="57" customHeight="1">
      <c r="B28" s="358"/>
      <c r="C28" s="30" t="s">
        <v>354</v>
      </c>
      <c r="D28" s="30" t="s">
        <v>221</v>
      </c>
      <c r="E28" s="31" t="s">
        <v>115</v>
      </c>
      <c r="F28" s="31" t="s">
        <v>115</v>
      </c>
      <c r="G28" s="32"/>
    </row>
    <row r="29" spans="2:7" s="19" customFormat="1" ht="18.5">
      <c r="B29" s="38" t="s">
        <v>222</v>
      </c>
      <c r="C29" s="39"/>
      <c r="D29" s="40"/>
      <c r="E29" s="40"/>
      <c r="F29" s="40"/>
      <c r="G29" s="41"/>
    </row>
    <row r="30" spans="2:7" s="3" customFormat="1" ht="65.5" customHeight="1">
      <c r="B30" s="43" t="s">
        <v>209</v>
      </c>
      <c r="C30" s="30" t="s">
        <v>223</v>
      </c>
      <c r="D30" s="30" t="s">
        <v>224</v>
      </c>
      <c r="E30" s="31" t="s">
        <v>115</v>
      </c>
      <c r="F30" s="31" t="s">
        <v>115</v>
      </c>
      <c r="G30" s="32"/>
    </row>
    <row r="31" spans="2:7" s="3" customFormat="1" ht="42" customHeight="1">
      <c r="B31" s="354" t="s">
        <v>212</v>
      </c>
      <c r="C31" s="30" t="s">
        <v>225</v>
      </c>
      <c r="D31" s="30" t="s">
        <v>226</v>
      </c>
      <c r="E31" s="31" t="s">
        <v>115</v>
      </c>
      <c r="F31" s="31" t="s">
        <v>115</v>
      </c>
      <c r="G31" s="32"/>
    </row>
    <row r="32" spans="2:7" s="3" customFormat="1" ht="43.5" customHeight="1">
      <c r="B32" s="354"/>
      <c r="C32" s="348" t="s">
        <v>227</v>
      </c>
      <c r="D32" s="30" t="s">
        <v>355</v>
      </c>
      <c r="E32" s="31" t="s">
        <v>115</v>
      </c>
      <c r="F32" s="31" t="s">
        <v>115</v>
      </c>
      <c r="G32" s="32"/>
    </row>
    <row r="33" spans="2:7" s="3" customFormat="1" ht="63.75" customHeight="1">
      <c r="B33" s="354"/>
      <c r="C33" s="348"/>
      <c r="D33" s="30" t="s">
        <v>356</v>
      </c>
      <c r="E33" s="31" t="s">
        <v>115</v>
      </c>
      <c r="F33" s="31" t="s">
        <v>115</v>
      </c>
      <c r="G33" s="32"/>
    </row>
    <row r="34" spans="2:7" s="3" customFormat="1" ht="49.5" customHeight="1">
      <c r="B34" s="354"/>
      <c r="C34" s="30" t="s">
        <v>213</v>
      </c>
      <c r="D34" s="30" t="s">
        <v>228</v>
      </c>
      <c r="E34" s="31" t="s">
        <v>115</v>
      </c>
      <c r="F34" s="31" t="s">
        <v>115</v>
      </c>
      <c r="G34" s="32"/>
    </row>
    <row r="35" spans="2:7" s="3" customFormat="1" ht="47.5" customHeight="1">
      <c r="B35" s="354" t="s">
        <v>216</v>
      </c>
      <c r="C35" s="30" t="s">
        <v>229</v>
      </c>
      <c r="D35" s="30" t="s">
        <v>230</v>
      </c>
      <c r="E35" s="31" t="s">
        <v>115</v>
      </c>
      <c r="F35" s="31" t="s">
        <v>115</v>
      </c>
      <c r="G35" s="32"/>
    </row>
    <row r="36" spans="2:7" s="3" customFormat="1" ht="54" customHeight="1">
      <c r="B36" s="354"/>
      <c r="C36" s="30" t="s">
        <v>231</v>
      </c>
      <c r="D36" s="30" t="s">
        <v>232</v>
      </c>
      <c r="E36" s="31" t="s">
        <v>115</v>
      </c>
      <c r="F36" s="31" t="s">
        <v>115</v>
      </c>
      <c r="G36" s="32"/>
    </row>
    <row r="37" spans="2:7" s="3" customFormat="1" ht="52.5" customHeight="1">
      <c r="B37" s="354"/>
      <c r="C37" s="30" t="s">
        <v>233</v>
      </c>
      <c r="D37" s="30" t="s">
        <v>234</v>
      </c>
      <c r="E37" s="31" t="s">
        <v>115</v>
      </c>
      <c r="F37" s="31" t="s">
        <v>115</v>
      </c>
      <c r="G37" s="32"/>
    </row>
    <row r="38" spans="2:7" s="3" customFormat="1" ht="57.75" customHeight="1">
      <c r="B38" s="354" t="s">
        <v>235</v>
      </c>
      <c r="C38" s="30" t="s">
        <v>236</v>
      </c>
      <c r="D38" s="30" t="s">
        <v>237</v>
      </c>
      <c r="E38" s="31" t="s">
        <v>115</v>
      </c>
      <c r="F38" s="31" t="s">
        <v>115</v>
      </c>
      <c r="G38" s="32"/>
    </row>
    <row r="39" spans="2:7" s="3" customFormat="1" ht="46.5" customHeight="1">
      <c r="B39" s="354"/>
      <c r="C39" s="30" t="s">
        <v>238</v>
      </c>
      <c r="D39" s="30" t="s">
        <v>239</v>
      </c>
      <c r="E39" s="31" t="s">
        <v>115</v>
      </c>
      <c r="F39" s="31" t="s">
        <v>115</v>
      </c>
      <c r="G39" s="32"/>
    </row>
    <row r="40" spans="2:7" s="3" customFormat="1" ht="45" customHeight="1">
      <c r="B40" s="354"/>
      <c r="C40" s="30" t="s">
        <v>240</v>
      </c>
      <c r="D40" s="30" t="s">
        <v>241</v>
      </c>
      <c r="E40" s="31" t="s">
        <v>115</v>
      </c>
      <c r="F40" s="31" t="s">
        <v>115</v>
      </c>
      <c r="G40" s="32"/>
    </row>
    <row r="41" spans="2:7" s="3" customFormat="1" ht="37.5" customHeight="1">
      <c r="B41" s="354" t="s">
        <v>219</v>
      </c>
      <c r="C41" s="30" t="s">
        <v>242</v>
      </c>
      <c r="D41" s="30" t="s">
        <v>243</v>
      </c>
      <c r="E41" s="31" t="s">
        <v>115</v>
      </c>
      <c r="F41" s="31" t="s">
        <v>115</v>
      </c>
      <c r="G41" s="32"/>
    </row>
    <row r="42" spans="2:7" s="3" customFormat="1" ht="53.5" customHeight="1">
      <c r="B42" s="354"/>
      <c r="C42" s="348" t="s">
        <v>220</v>
      </c>
      <c r="D42" s="30" t="s">
        <v>244</v>
      </c>
      <c r="E42" s="31" t="s">
        <v>115</v>
      </c>
      <c r="F42" s="31" t="s">
        <v>115</v>
      </c>
      <c r="G42" s="32"/>
    </row>
    <row r="43" spans="2:7" s="3" customFormat="1" ht="44.15" customHeight="1">
      <c r="B43" s="354"/>
      <c r="C43" s="348"/>
      <c r="D43" s="30" t="s">
        <v>245</v>
      </c>
      <c r="E43" s="31" t="s">
        <v>115</v>
      </c>
      <c r="F43" s="31" t="s">
        <v>115</v>
      </c>
      <c r="G43" s="32"/>
    </row>
    <row r="44" spans="2:7" s="19" customFormat="1" ht="18.5">
      <c r="B44" s="44" t="s">
        <v>246</v>
      </c>
      <c r="C44" s="45"/>
      <c r="D44" s="46"/>
      <c r="E44" s="46"/>
      <c r="F44" s="46"/>
      <c r="G44" s="47"/>
    </row>
    <row r="45" spans="2:7" s="3" customFormat="1" ht="52" customHeight="1">
      <c r="B45" s="48" t="s">
        <v>247</v>
      </c>
      <c r="C45" s="30" t="s">
        <v>248</v>
      </c>
      <c r="D45" s="30" t="s">
        <v>249</v>
      </c>
      <c r="E45" s="31" t="s">
        <v>115</v>
      </c>
      <c r="F45" s="31" t="s">
        <v>115</v>
      </c>
      <c r="G45" s="32"/>
    </row>
    <row r="46" spans="2:7" s="3" customFormat="1" ht="57.65" customHeight="1">
      <c r="B46" s="48" t="s">
        <v>250</v>
      </c>
      <c r="C46" s="30" t="s">
        <v>251</v>
      </c>
      <c r="D46" s="30" t="s">
        <v>252</v>
      </c>
      <c r="E46" s="31" t="s">
        <v>115</v>
      </c>
      <c r="F46" s="31" t="s">
        <v>115</v>
      </c>
      <c r="G46" s="32"/>
    </row>
    <row r="47" spans="2:7" s="19" customFormat="1" ht="18.5">
      <c r="B47" s="44" t="s">
        <v>253</v>
      </c>
      <c r="C47" s="45"/>
      <c r="D47" s="46"/>
      <c r="E47" s="46"/>
      <c r="F47" s="46"/>
      <c r="G47" s="47"/>
    </row>
    <row r="48" spans="2:7" s="3" customFormat="1" ht="58" customHeight="1">
      <c r="B48" s="351" t="s">
        <v>247</v>
      </c>
      <c r="C48" s="30" t="s">
        <v>254</v>
      </c>
      <c r="D48" s="30" t="s">
        <v>255</v>
      </c>
      <c r="E48" s="31" t="s">
        <v>115</v>
      </c>
      <c r="F48" s="31" t="s">
        <v>115</v>
      </c>
      <c r="G48" s="32"/>
    </row>
    <row r="49" spans="2:7" s="3" customFormat="1" ht="43" customHeight="1">
      <c r="B49" s="351"/>
      <c r="C49" s="348" t="s">
        <v>256</v>
      </c>
      <c r="D49" s="30" t="s">
        <v>257</v>
      </c>
      <c r="E49" s="31" t="s">
        <v>115</v>
      </c>
      <c r="F49" s="31" t="s">
        <v>115</v>
      </c>
      <c r="G49" s="32"/>
    </row>
    <row r="50" spans="2:7" s="3" customFormat="1" ht="36.65" customHeight="1">
      <c r="B50" s="351"/>
      <c r="C50" s="348"/>
      <c r="D50" s="30" t="s">
        <v>258</v>
      </c>
      <c r="E50" s="31" t="s">
        <v>115</v>
      </c>
      <c r="F50" s="31" t="s">
        <v>115</v>
      </c>
      <c r="G50" s="32"/>
    </row>
    <row r="51" spans="2:7" s="3" customFormat="1" ht="45.65" customHeight="1">
      <c r="B51" s="351"/>
      <c r="C51" s="348"/>
      <c r="D51" s="30" t="s">
        <v>259</v>
      </c>
      <c r="E51" s="31" t="s">
        <v>115</v>
      </c>
      <c r="F51" s="31" t="s">
        <v>115</v>
      </c>
      <c r="G51" s="32"/>
    </row>
    <row r="52" spans="2:7" s="3" customFormat="1" ht="48" customHeight="1">
      <c r="B52" s="351"/>
      <c r="C52" s="30" t="s">
        <v>357</v>
      </c>
      <c r="D52" s="30" t="s">
        <v>260</v>
      </c>
      <c r="E52" s="31" t="s">
        <v>115</v>
      </c>
      <c r="F52" s="31" t="s">
        <v>115</v>
      </c>
      <c r="G52" s="32"/>
    </row>
    <row r="53" spans="2:7" s="3" customFormat="1" ht="42" customHeight="1">
      <c r="B53" s="351" t="s">
        <v>250</v>
      </c>
      <c r="C53" s="30" t="s">
        <v>251</v>
      </c>
      <c r="D53" s="30" t="s">
        <v>261</v>
      </c>
      <c r="E53" s="31" t="s">
        <v>115</v>
      </c>
      <c r="F53" s="31" t="s">
        <v>115</v>
      </c>
      <c r="G53" s="32"/>
    </row>
    <row r="54" spans="2:7" s="3" customFormat="1" ht="40" customHeight="1">
      <c r="B54" s="351"/>
      <c r="C54" s="30" t="s">
        <v>262</v>
      </c>
      <c r="D54" s="30" t="s">
        <v>263</v>
      </c>
      <c r="E54" s="31" t="s">
        <v>115</v>
      </c>
      <c r="F54" s="31" t="s">
        <v>115</v>
      </c>
      <c r="G54" s="32"/>
    </row>
    <row r="55" spans="2:7" s="3" customFormat="1" ht="44.15" customHeight="1">
      <c r="B55" s="351"/>
      <c r="C55" s="348" t="s">
        <v>264</v>
      </c>
      <c r="D55" s="30" t="s">
        <v>265</v>
      </c>
      <c r="E55" s="31" t="s">
        <v>115</v>
      </c>
      <c r="F55" s="31" t="s">
        <v>115</v>
      </c>
      <c r="G55" s="32"/>
    </row>
    <row r="56" spans="2:7" s="3" customFormat="1" ht="44.15" customHeight="1">
      <c r="B56" s="351"/>
      <c r="C56" s="348"/>
      <c r="D56" s="30" t="s">
        <v>266</v>
      </c>
      <c r="E56" s="31" t="s">
        <v>115</v>
      </c>
      <c r="F56" s="31" t="s">
        <v>115</v>
      </c>
      <c r="G56" s="32"/>
    </row>
    <row r="57" spans="2:7" s="3" customFormat="1" ht="41.15" customHeight="1">
      <c r="B57" s="351" t="s">
        <v>267</v>
      </c>
      <c r="C57" s="30" t="s">
        <v>268</v>
      </c>
      <c r="D57" s="30" t="s">
        <v>269</v>
      </c>
      <c r="E57" s="31" t="s">
        <v>115</v>
      </c>
      <c r="F57" s="31" t="s">
        <v>115</v>
      </c>
      <c r="G57" s="32"/>
    </row>
    <row r="58" spans="2:7" s="3" customFormat="1" ht="45" customHeight="1">
      <c r="B58" s="351"/>
      <c r="C58" s="30" t="s">
        <v>270</v>
      </c>
      <c r="D58" s="30" t="s">
        <v>271</v>
      </c>
      <c r="E58" s="31" t="s">
        <v>115</v>
      </c>
      <c r="F58" s="31" t="s">
        <v>115</v>
      </c>
      <c r="G58" s="32"/>
    </row>
    <row r="59" spans="2:7" s="19" customFormat="1" ht="18.5">
      <c r="B59" s="49" t="s">
        <v>272</v>
      </c>
      <c r="C59" s="50"/>
      <c r="D59" s="51"/>
      <c r="E59" s="51"/>
      <c r="F59" s="51"/>
      <c r="G59" s="52"/>
    </row>
    <row r="60" spans="2:7" s="3" customFormat="1" ht="48" customHeight="1">
      <c r="B60" s="53" t="s">
        <v>273</v>
      </c>
      <c r="C60" s="30" t="s">
        <v>274</v>
      </c>
      <c r="D60" s="54" t="s">
        <v>275</v>
      </c>
      <c r="E60" s="31" t="s">
        <v>115</v>
      </c>
      <c r="F60" s="31" t="s">
        <v>115</v>
      </c>
      <c r="G60" s="32"/>
    </row>
    <row r="61" spans="2:7" s="3" customFormat="1" ht="46" customHeight="1">
      <c r="B61" s="53" t="s">
        <v>276</v>
      </c>
      <c r="C61" s="30" t="s">
        <v>277</v>
      </c>
      <c r="D61" s="55" t="s">
        <v>278</v>
      </c>
      <c r="E61" s="31" t="s">
        <v>115</v>
      </c>
      <c r="F61" s="31" t="s">
        <v>115</v>
      </c>
      <c r="G61" s="32"/>
    </row>
    <row r="62" spans="2:7" s="3" customFormat="1" ht="52" customHeight="1">
      <c r="B62" s="352" t="s">
        <v>279</v>
      </c>
      <c r="C62" s="30" t="s">
        <v>280</v>
      </c>
      <c r="D62" s="55" t="s">
        <v>358</v>
      </c>
      <c r="E62" s="31" t="s">
        <v>115</v>
      </c>
      <c r="F62" s="31" t="s">
        <v>115</v>
      </c>
      <c r="G62" s="32"/>
    </row>
    <row r="63" spans="2:7" s="3" customFormat="1" ht="60" customHeight="1">
      <c r="B63" s="352"/>
      <c r="C63" s="30" t="s">
        <v>281</v>
      </c>
      <c r="D63" s="56" t="s">
        <v>359</v>
      </c>
      <c r="E63" s="31" t="s">
        <v>115</v>
      </c>
      <c r="F63" s="31" t="s">
        <v>115</v>
      </c>
      <c r="G63" s="32"/>
    </row>
    <row r="64" spans="2:7" s="19" customFormat="1" ht="18.5">
      <c r="B64" s="49" t="s">
        <v>282</v>
      </c>
      <c r="C64" s="50"/>
      <c r="D64" s="51"/>
      <c r="E64" s="51"/>
      <c r="F64" s="51"/>
      <c r="G64" s="52"/>
    </row>
    <row r="65" spans="2:7" s="3" customFormat="1" ht="46.5" customHeight="1">
      <c r="B65" s="353" t="s">
        <v>273</v>
      </c>
      <c r="C65" s="30" t="s">
        <v>283</v>
      </c>
      <c r="D65" s="54" t="s">
        <v>284</v>
      </c>
      <c r="E65" s="31" t="s">
        <v>115</v>
      </c>
      <c r="F65" s="31" t="s">
        <v>115</v>
      </c>
      <c r="G65" s="32"/>
    </row>
    <row r="66" spans="2:7" s="3" customFormat="1" ht="45" customHeight="1">
      <c r="B66" s="353"/>
      <c r="C66" s="30" t="s">
        <v>292</v>
      </c>
      <c r="D66" s="55" t="s">
        <v>286</v>
      </c>
      <c r="E66" s="31" t="s">
        <v>115</v>
      </c>
      <c r="F66" s="31" t="s">
        <v>115</v>
      </c>
      <c r="G66" s="32"/>
    </row>
    <row r="67" spans="2:7" s="3" customFormat="1" ht="44.15" customHeight="1">
      <c r="B67" s="353" t="s">
        <v>276</v>
      </c>
      <c r="C67" s="348" t="s">
        <v>287</v>
      </c>
      <c r="D67" s="55" t="s">
        <v>288</v>
      </c>
      <c r="E67" s="31" t="s">
        <v>115</v>
      </c>
      <c r="F67" s="31" t="s">
        <v>115</v>
      </c>
      <c r="G67" s="32"/>
    </row>
    <row r="68" spans="2:7" s="3" customFormat="1" ht="43.5" customHeight="1">
      <c r="B68" s="353"/>
      <c r="C68" s="348"/>
      <c r="D68" s="55" t="s">
        <v>360</v>
      </c>
      <c r="E68" s="31" t="s">
        <v>115</v>
      </c>
      <c r="F68" s="31" t="s">
        <v>115</v>
      </c>
      <c r="G68" s="32"/>
    </row>
    <row r="69" spans="2:7" s="3" customFormat="1" ht="46.5" customHeight="1">
      <c r="B69" s="57" t="s">
        <v>279</v>
      </c>
      <c r="C69" s="30" t="s">
        <v>289</v>
      </c>
      <c r="D69" s="58" t="s">
        <v>361</v>
      </c>
      <c r="E69" s="31" t="s">
        <v>115</v>
      </c>
      <c r="F69" s="31" t="s">
        <v>115</v>
      </c>
      <c r="G69" s="32"/>
    </row>
  </sheetData>
  <mergeCells count="27">
    <mergeCell ref="B1:C1"/>
    <mergeCell ref="B7:G7"/>
    <mergeCell ref="B9:D9"/>
    <mergeCell ref="E9:G9"/>
    <mergeCell ref="B11:D11"/>
    <mergeCell ref="B48:B52"/>
    <mergeCell ref="B12:B13"/>
    <mergeCell ref="B14:B16"/>
    <mergeCell ref="B19:B20"/>
    <mergeCell ref="B24:B25"/>
    <mergeCell ref="B27:B28"/>
    <mergeCell ref="C67:C68"/>
    <mergeCell ref="B2:D4"/>
    <mergeCell ref="C14:C15"/>
    <mergeCell ref="C32:C33"/>
    <mergeCell ref="C42:C43"/>
    <mergeCell ref="C49:C51"/>
    <mergeCell ref="C55:C56"/>
    <mergeCell ref="B53:B56"/>
    <mergeCell ref="B57:B58"/>
    <mergeCell ref="B62:B63"/>
    <mergeCell ref="B65:B66"/>
    <mergeCell ref="B67:B68"/>
    <mergeCell ref="B31:B34"/>
    <mergeCell ref="B35:B37"/>
    <mergeCell ref="B38:B40"/>
    <mergeCell ref="B41:B43"/>
  </mergeCells>
  <dataValidations count="3">
    <dataValidation allowBlank="1" showErrorMessage="1" sqref="G2" xr:uid="{00000000-0002-0000-0800-000000000000}"/>
    <dataValidation type="list" allowBlank="1" showInputMessage="1" showErrorMessage="1" sqref="E30:F43 E48:F58 E65:F69 E19:F21" xr:uid="{00000000-0002-0000-0800-000001000000}">
      <formula1>"Seleccione, Sí, No, No aplica, Para confirmar"</formula1>
    </dataValidation>
    <dataValidation type="list" allowBlank="1" showInputMessage="1" showErrorMessage="1" sqref="E60:F63 E23:F28 E12:F17 E45:F46" xr:uid="{00000000-0002-0000-0800-000002000000}">
      <formula1>" Seleccione, Sí, No, Parcialmente, No aplica, Para confirmar"</formula1>
    </dataValidation>
  </dataValidations>
  <hyperlinks>
    <hyperlink ref="B7:G7" r:id="rId1" display="Los puntos de referencia internacionales incluidos en este documento de trabajo se basan en: UNIDO, World Bank, GIZ (2017). Un Marco Internacional para Parques eco Industriales. Versión de diciembre de 2017." xr:uid="{00000000-0004-0000-0800-000000000000}"/>
  </hyperlinks>
  <pageMargins left="0.39370078740157499" right="0.39370078740157499" top="0.39370078740157499" bottom="0.39370078740157499" header="0.31496062992126" footer="0.31496062992126"/>
  <pageSetup paperSize="9" scale="40" orientation="portrait"/>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INSTRUCCIONES</vt:lpstr>
      <vt:lpstr>Lista corta-información básica</vt:lpstr>
      <vt:lpstr>Preseleccionados</vt:lpstr>
      <vt:lpstr>Priorización</vt:lpstr>
      <vt:lpstr>Resumen de Priorización</vt:lpstr>
      <vt:lpstr>Gráficos - Priorización</vt:lpstr>
      <vt:lpstr>Revisión PEI - Parque A</vt:lpstr>
      <vt:lpstr>Revisión PEI - Parque B</vt:lpstr>
      <vt:lpstr>Revisión PEI - Parque C</vt:lpstr>
      <vt:lpstr>Revisión PEI - Parque D</vt:lpstr>
      <vt:lpstr>Revisión PEI - Parque E</vt:lpstr>
      <vt:lpstr>Revisión PEI- Gráficas</vt:lpstr>
      <vt:lpstr>Sheet1</vt:lpstr>
      <vt:lpstr>'Revisión PEI - Parque B'!Los_puntos_de_referencia_internacionales_incluidos_en_este_documento_de_trabajo_se_basan_en__UNIDO__World_Bank__GIZ__2017_._Un_Marco_Internacional_para_Parques_eco_Industriales._Versión_de_diciembre_de_2017.</vt:lpstr>
      <vt:lpstr>'Revisión PEI - Parque C'!Los_puntos_de_referencia_internacionales_incluidos_en_este_documento_de_trabajo_se_basan_en__UNIDO__World_Bank__GIZ__2017_._Un_Marco_Internacional_para_Parques_eco_Industriales._Versión_de_diciembre_de_2017.</vt:lpstr>
      <vt:lpstr>'Revisión PEI - Parque D'!Los_puntos_de_referencia_internacionales_incluidos_en_este_documento_de_trabajo_se_basan_en__UNIDO__World_Bank__GIZ__2017_._Un_Marco_Internacional_para_Parques_eco_Industriales._Versión_de_diciembre_de_2017.</vt:lpstr>
      <vt:lpstr>'Revisión PEI - Parque E'!Los_puntos_de_referencia_internacionales_incluidos_en_este_documento_de_trabajo_se_basan_en__UNIDO__World_Bank__GIZ__2017_._Un_Marco_Internacional_para_Parques_eco_Industriales._Versión_de_diciembre_de_2017.</vt:lpstr>
      <vt:lpstr>Los_puntos_de_referencia_internacionales_incluidos_en_este_documento_de_trabajo_se_basan_en__UNIDO__World_Bank__GIZ__2017_._Un_Marco_Internacional_para_Parques_eco_Industriales._Versión_de_diciembre_de_2017.</vt:lpstr>
      <vt:lpstr>'Gráficos - Priorización'!Print_Area</vt:lpstr>
      <vt:lpstr>INSTRUCCIONES!Print_Area</vt:lpstr>
      <vt:lpstr>'Lista corta-información básica'!Print_Area</vt:lpstr>
      <vt:lpstr>Preseleccionados!Print_Area</vt:lpstr>
      <vt:lpstr>Priorización!Print_Area</vt:lpstr>
      <vt:lpstr>'Resumen de Priorización'!Print_Area</vt:lpstr>
      <vt:lpstr>'Revisión PEI- Gráficas'!Print_Area</vt:lpstr>
      <vt:lpstr>INSTRUCCIONES!Print_Titles</vt:lpstr>
      <vt:lpstr>'Revisión PEI - Parque A'!Print_Titles</vt:lpstr>
      <vt:lpstr>'Revisión PEI - Parque B'!Print_Titles</vt:lpstr>
      <vt:lpstr>'Revisión PEI - Parque C'!Print_Titles</vt:lpstr>
      <vt:lpstr>'Revisión PEI - Parque D'!Print_Titles</vt:lpstr>
      <vt:lpstr>'Revisión PEI - Parque E'!Print_Titles</vt:lpstr>
    </vt:vector>
  </TitlesOfParts>
  <Company>UNIDO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Cesar Barahona</cp:lastModifiedBy>
  <cp:lastPrinted>2019-04-18T12:36:00Z</cp:lastPrinted>
  <dcterms:created xsi:type="dcterms:W3CDTF">2017-08-22T08:00:00Z</dcterms:created>
  <dcterms:modified xsi:type="dcterms:W3CDTF">2020-05-11T09:13:01Z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